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sario_mendoza\Downloads\"/>
    </mc:Choice>
  </mc:AlternateContent>
  <bookViews>
    <workbookView xWindow="0" yWindow="0" windowWidth="10740" windowHeight="9195" activeTab="1"/>
  </bookViews>
  <sheets>
    <sheet name="Representantes" sheetId="1" r:id="rId1"/>
    <sheet name="Listado" sheetId="2" r:id="rId2"/>
  </sheets>
  <definedNames>
    <definedName name="_xlnm._FilterDatabase" localSheetId="1" hidden="1">Listado!$A$7:$T$52</definedName>
    <definedName name="_xlnm._FilterDatabase" localSheetId="0" hidden="1">Representantes!$C$2:$D$11</definedName>
    <definedName name="_xlnm.Print_Area" localSheetId="1">Listado!$A$1:$P$69</definedName>
    <definedName name="_xlnm.Print_Area" localSheetId="0">Representantes!$B$1:$D$13</definedName>
    <definedName name="_xlnm.Print_Titles" localSheetId="1">Listado!$1:$7</definedName>
    <definedName name="Z_4DE4832F_0924_4FEA_B168_18EAA9E675E2_.wvu.FilterData" localSheetId="0" hidden="1">Representantes!$C$2:$D$11</definedName>
    <definedName name="Z_4DE4832F_0924_4FEA_B168_18EAA9E675E2_.wvu.PrintArea" localSheetId="1" hidden="1">Listado!$A$1:$P$69</definedName>
    <definedName name="Z_4DE4832F_0924_4FEA_B168_18EAA9E675E2_.wvu.PrintArea" localSheetId="0" hidden="1">Representantes!$B$1:$D$13</definedName>
    <definedName name="Z_4DE4832F_0924_4FEA_B168_18EAA9E675E2_.wvu.PrintTitles" localSheetId="1" hidden="1">Listado!$1:$7</definedName>
    <definedName name="Z_E1441980_788C_40B2_9F7C_66C9D1716EE4_.wvu.FilterData" localSheetId="0" hidden="1">Representantes!$C$2:$D$11</definedName>
    <definedName name="Z_E1441980_788C_40B2_9F7C_66C9D1716EE4_.wvu.PrintArea" localSheetId="1" hidden="1">Listado!$A$1:$P$69</definedName>
    <definedName name="Z_E1441980_788C_40B2_9F7C_66C9D1716EE4_.wvu.PrintArea" localSheetId="0" hidden="1">Representantes!$B$1:$D$13</definedName>
    <definedName name="Z_E1441980_788C_40B2_9F7C_66C9D1716EE4_.wvu.PrintTitles" localSheetId="1" hidden="1">Listado!$1:$7</definedName>
  </definedNames>
  <calcPr calcId="162913"/>
  <customWorkbookViews>
    <customWorkbookView name="Moises Abraham Roldan Salmeron - Vista personalizada" guid="{4DE4832F-0924-4FEA-B168-18EAA9E675E2}" mergeInterval="0" personalView="1" maximized="1" xWindow="-8" yWindow="-8" windowWidth="1456" windowHeight="916" activeSheetId="2" showComments="commIndAndComment"/>
    <customWorkbookView name="Francisco Guzman Moreno - Vista personalizada" guid="{E1441980-788C-40B2-9F7C-66C9D1716EE4}" mergeInterval="0" personalView="1" maximized="1" xWindow="-8" yWindow="-8" windowWidth="1456" windowHeight="876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9" i="2" l="1"/>
  <c r="K16" i="2"/>
  <c r="K11" i="2"/>
  <c r="J54" i="2"/>
  <c r="H54" i="2"/>
  <c r="G54" i="2"/>
  <c r="F54" i="2"/>
  <c r="E54" i="2"/>
  <c r="D54" i="2"/>
  <c r="C54" i="2"/>
  <c r="K8" i="2"/>
  <c r="K42" i="2"/>
  <c r="K37" i="2"/>
  <c r="K41" i="2"/>
  <c r="K38" i="2"/>
  <c r="K15" i="2"/>
  <c r="K36" i="2"/>
  <c r="K39" i="2"/>
  <c r="K14" i="2"/>
  <c r="K27" i="2"/>
  <c r="K49" i="2"/>
  <c r="K35" i="2"/>
  <c r="K51" i="2"/>
  <c r="K44" i="2"/>
  <c r="K47" i="2"/>
  <c r="K43" i="2"/>
  <c r="K46" i="2"/>
  <c r="K28" i="2"/>
  <c r="K48" i="2"/>
  <c r="K40" i="2"/>
  <c r="K33" i="2"/>
  <c r="K32" i="2"/>
  <c r="K34" i="2"/>
  <c r="K50" i="2"/>
  <c r="K45" i="2"/>
  <c r="K52" i="2"/>
  <c r="K9" i="2"/>
  <c r="K10" i="2"/>
</calcChain>
</file>

<file path=xl/sharedStrings.xml><?xml version="1.0" encoding="utf-8"?>
<sst xmlns="http://schemas.openxmlformats.org/spreadsheetml/2006/main" count="269" uniqueCount="169">
  <si>
    <t>Institución</t>
  </si>
  <si>
    <t>CANACO Guadalajara</t>
  </si>
  <si>
    <t>COPARMEX Jalisco</t>
  </si>
  <si>
    <t>Colegio de Jalisco</t>
  </si>
  <si>
    <t>Lic. Augusto Chacón Benavides</t>
  </si>
  <si>
    <t>Jalisco Cómo Vamos</t>
  </si>
  <si>
    <t>Mtro. Juan Carlos Martínez Alvarado</t>
  </si>
  <si>
    <t>ITESO</t>
  </si>
  <si>
    <t>Sistema Estatal Anticorrupción</t>
  </si>
  <si>
    <t>Universidad de Guadalajara</t>
  </si>
  <si>
    <t>Lic. Darío Alejandro Loria Centeno</t>
  </si>
  <si>
    <t>Consejo de Cámaras Industriales de Jalisco 
CCIJ</t>
  </si>
  <si>
    <t>Mtra. Ana Isabel Solís Ramírez</t>
  </si>
  <si>
    <t>Dr. Freddy Mariñez Navarro</t>
  </si>
  <si>
    <t>Nombre (Representante)</t>
  </si>
  <si>
    <t>C. Fabiola Garibaldi</t>
  </si>
  <si>
    <t>C. Ester Soto</t>
  </si>
  <si>
    <t>Mtro. Cesar Omar Mora Pérez</t>
  </si>
  <si>
    <t>Dr. Raúl F. Montalvo Corzo</t>
  </si>
  <si>
    <t>N°</t>
  </si>
  <si>
    <t>Integrantes Mesa Técnica de Validación
Presupuesto Ciudadano</t>
  </si>
  <si>
    <t xml:space="preserve">Lic. Daniel Villanueva Munguía </t>
  </si>
  <si>
    <t>ITESM Campus Gdl.</t>
  </si>
  <si>
    <t>ID</t>
  </si>
  <si>
    <t>Propuesta Ciudadana</t>
  </si>
  <si>
    <t>UP/UR</t>
  </si>
  <si>
    <t>Partida</t>
  </si>
  <si>
    <t>Priorización de Propuestas Ciudadanas</t>
  </si>
  <si>
    <t>Mesa Técnica de Validación Presupuesto Ciudadano 2019</t>
  </si>
  <si>
    <t>Representante</t>
  </si>
  <si>
    <t>C39</t>
  </si>
  <si>
    <t xml:space="preserve"> Sistema Estatal Anticorrupción</t>
  </si>
  <si>
    <t>Fortalecer el Sistema Estatal Anticorrupción</t>
  </si>
  <si>
    <t>Secretaría Técnica</t>
  </si>
  <si>
    <t>Fiscalía Anticorrupción</t>
  </si>
  <si>
    <t>Contratación de Personal Operativo para atender las carpetas de investigación</t>
  </si>
  <si>
    <t>C32</t>
  </si>
  <si>
    <t>Acciones de prevención en Obesidad Infantil</t>
  </si>
  <si>
    <t>Salud</t>
  </si>
  <si>
    <t>Prevención de Diabetes y Obesidad Infantil</t>
  </si>
  <si>
    <t>Secretaría de Salud</t>
  </si>
  <si>
    <t>UPZMG</t>
  </si>
  <si>
    <t>UTJ</t>
  </si>
  <si>
    <t>Fortalecimiento de la Infraestructura Educativa</t>
  </si>
  <si>
    <t>UTZMG</t>
  </si>
  <si>
    <t>Inversión Pública nueva y Equipamiento, Contratación de Personal, Operación</t>
  </si>
  <si>
    <t>C16</t>
  </si>
  <si>
    <t>SICyT y Univerdidades Tecnológicas</t>
  </si>
  <si>
    <t>COPARMEX</t>
  </si>
  <si>
    <t>Fortalecimiento en Educación y Capacitación en Ciencia y Tecnología</t>
  </si>
  <si>
    <t>10 mdp para Profesionalización Docente para las necesiddades del sector productivo y 12 mdp. Para Mantenimiento  y Equipamiento de Infraestructura</t>
  </si>
  <si>
    <t>Junta Local de Conciliación y Arbitraje</t>
  </si>
  <si>
    <t>Capacitación y Contratación de Personal para reducir rezagos</t>
  </si>
  <si>
    <t>C34</t>
  </si>
  <si>
    <t>C07</t>
  </si>
  <si>
    <t xml:space="preserve">CANACO   </t>
  </si>
  <si>
    <t>Fortalecimiento de capacidades y dotar de recursos necesarios para abatir el rezgo en las resoluciones de los casos</t>
  </si>
  <si>
    <t>Infraestructura y Promoción Turistica del Estado</t>
  </si>
  <si>
    <t>Capacitación, Infraestructura y Financiamiento a Pymes</t>
  </si>
  <si>
    <t>SEDECO</t>
  </si>
  <si>
    <t>FOJAL</t>
  </si>
  <si>
    <t>SECTUR</t>
  </si>
  <si>
    <t>ITESM Campus GDL</t>
  </si>
  <si>
    <t>C38</t>
  </si>
  <si>
    <t>SEMOV</t>
  </si>
  <si>
    <t>Empleo</t>
  </si>
  <si>
    <t>Instituto de Movilidad</t>
  </si>
  <si>
    <t>Elaboración de Criterios, Equipamiento y Servicios Urbanos, Infraestructura para la accesibilidad universal</t>
  </si>
  <si>
    <t>COEDIS</t>
  </si>
  <si>
    <t>SIOP</t>
  </si>
  <si>
    <t>Equipamiento y Servicios Urbanos, Infraestructura para la accesibilidad universal</t>
  </si>
  <si>
    <t>Adaptación de espacios para garantizar los derechos de las personas con Discapacidad</t>
  </si>
  <si>
    <t>Elaboración de criterios para garantizar los derechos de las personas con Discapacidad</t>
  </si>
  <si>
    <t>STyPS</t>
  </si>
  <si>
    <t>Fortalecimiento del Empleo a personas con discapacidad</t>
  </si>
  <si>
    <t>Fortalecimiento del Turismo en el Estado</t>
  </si>
  <si>
    <t>Garantizar los derechos con discapacidad</t>
  </si>
  <si>
    <t>Vigilancia e Inspección, Medios de Transporte, Espacios Públicos, Vialidades para que cumplan con las normas de accesibilidad universal</t>
  </si>
  <si>
    <t>UdeG</t>
  </si>
  <si>
    <t>C05</t>
  </si>
  <si>
    <t>C05 - C10</t>
  </si>
  <si>
    <t>INFEJAL</t>
  </si>
  <si>
    <t>Rehabilitación de Infraestructura deportiva y cultural existente y Equipamiento</t>
  </si>
  <si>
    <t>Infraestructura existente en Educación Media y Superior</t>
  </si>
  <si>
    <t>Seguridad Ciudadana en Centros Educativos de Media y Superior</t>
  </si>
  <si>
    <t>C5 Escudo Urbano</t>
  </si>
  <si>
    <t>Para dotar de equipamiento tecnológico en videovigilancia a los Centros Educativos</t>
  </si>
  <si>
    <t>C03</t>
  </si>
  <si>
    <t>Subsidio para Asociaciones Civiles que atienden a personas con discapacidad</t>
  </si>
  <si>
    <t>Equidad de Oportunidades para personas con discapacidad</t>
  </si>
  <si>
    <t>C11 y C27</t>
  </si>
  <si>
    <t>Hospital Civil de Guadalajara</t>
  </si>
  <si>
    <t>Medicamentos, Ampliación de Espacios, Rehabilitación y Equipamiento</t>
  </si>
  <si>
    <t>Fortalecimiento a Salud</t>
  </si>
  <si>
    <t>C13</t>
  </si>
  <si>
    <t>CCIJ</t>
  </si>
  <si>
    <t>Instituto de Movilidad - SITEUR</t>
  </si>
  <si>
    <t>SEPAF</t>
  </si>
  <si>
    <t xml:space="preserve">Contratación, Promoción, Permanencia  </t>
  </si>
  <si>
    <t>Implementación del Servicio Civil de Carrera permanente para los Servidores Públicos del Gobierno del Estado conforme al Gobierno Federal</t>
  </si>
  <si>
    <t>C39 - C13</t>
  </si>
  <si>
    <t>Impulso a la actividad o promoción económica de los productos del Estado y la atracción de Inversiones</t>
  </si>
  <si>
    <t>Ampliación de la cobertura de transporte multimodal, infraestructura vial desde la última estación de la Línea 3 hasta la zona de Tesistán</t>
  </si>
  <si>
    <t>COPARMEX - CANACO</t>
  </si>
  <si>
    <t>Ampliar recursos al Programa "Invierte en Jalisco"</t>
  </si>
  <si>
    <t>Mantenimiento y Operación de Plantas de Tratamiento de Aguas Residuales y aseguramiento de Agua y Reservas Hidrológicas</t>
  </si>
  <si>
    <t>CEA</t>
  </si>
  <si>
    <t>CANACO</t>
  </si>
  <si>
    <t>Rehabilitación de Infraestructura al interior del Estado</t>
  </si>
  <si>
    <t>Ampliación al Programa de Mantenimiento Carretero para el Interior del Estado</t>
  </si>
  <si>
    <t>CANACO - CCIJ - Jalisco Como Vamos - ITESO</t>
  </si>
  <si>
    <t xml:space="preserve">Equipamiento para Protección Civil </t>
  </si>
  <si>
    <t>UEPCYBEJ</t>
  </si>
  <si>
    <t>Red Ciudadana</t>
  </si>
  <si>
    <t>Construcción de Unidad de Atención a los Problemas de Salud Mental de niños, niñas y adolescentes</t>
  </si>
  <si>
    <t>Mejoramiento de la calidad de vida de las personas adultas mayores</t>
  </si>
  <si>
    <t>El que se requiera técnicamente</t>
  </si>
  <si>
    <t>IJAS</t>
  </si>
  <si>
    <t>Mejoramiento de la Infraestructura Física de los Asilos para adultos mayores</t>
  </si>
  <si>
    <t>DIF Jalisco</t>
  </si>
  <si>
    <t>Construcción, Equipamiento y Operación</t>
  </si>
  <si>
    <t>Jalisco Cómo Vamos - ITESO - UdeG</t>
  </si>
  <si>
    <t>Fomentar programas para cultura y deporte en centros educativos de concentración masiva</t>
  </si>
  <si>
    <t>SEJ</t>
  </si>
  <si>
    <t>ITESO - UdeG</t>
  </si>
  <si>
    <t>CANACO - CCIJ - Jalisco Como Vamos - COPARMEX - UdeG</t>
  </si>
  <si>
    <t xml:space="preserve"> Sistema Estatal Anticorrupción - CANACO - COPARMEX - CCIJ - UdeG</t>
  </si>
  <si>
    <t xml:space="preserve"> Sistema Estatal Anticorrupción - UdeG</t>
  </si>
  <si>
    <t>Capacitación para prevención y cultura en materia de Protección Civil en Instituciones Educativas</t>
  </si>
  <si>
    <t>Saneamiento del Lago de Chapala de desechos quimicos, desechos humanos e industriales</t>
  </si>
  <si>
    <t>Jalisco Como Vamos</t>
  </si>
  <si>
    <t xml:space="preserve">Programa de Prevención Social de la violencia </t>
  </si>
  <si>
    <t>Jalisco Como Vamos - CANACO - COPARMEX - CCIJ - UdeG</t>
  </si>
  <si>
    <t>C20</t>
  </si>
  <si>
    <t>Campaña de sensibilización ciudadana en salud pública en materia de higiene canina</t>
  </si>
  <si>
    <t>Recursos para los H. Ayuntamientos Municipales del Estado de Jalisco - Consejo Estatal de Seguridad</t>
  </si>
  <si>
    <t>Subsidios a Municipios con Reglas de Operación que consideren todo el proceso basado en resultados</t>
  </si>
  <si>
    <t>SEA</t>
  </si>
  <si>
    <t>Nombre y Firma del Representante</t>
  </si>
  <si>
    <t>Totales</t>
  </si>
  <si>
    <t>Total</t>
  </si>
  <si>
    <t>Instituto Electoral y de Participación Ciudadana</t>
  </si>
  <si>
    <t>Asignaciones presupuestarias a Órganos Autónomos
(Proceso Electoral 2018)</t>
  </si>
  <si>
    <t>Tribunal Electoral del Estado de Jalisco</t>
  </si>
  <si>
    <t>Asignaciones presupuestarias a Órganos Autónomos
(Prerrogativas partidos politicos)</t>
  </si>
  <si>
    <t>Comunicación Social</t>
  </si>
  <si>
    <t>Dependencias</t>
  </si>
  <si>
    <t>Giras logisticas</t>
  </si>
  <si>
    <t>Participaciones</t>
  </si>
  <si>
    <t>UR/UP</t>
  </si>
  <si>
    <t>Unidades Administrativas de Apoyo</t>
  </si>
  <si>
    <t>Secretaría de Planeación, Administración y Finanzas</t>
  </si>
  <si>
    <t xml:space="preserve">Servicios de consultoría administrativa, procesos, técnica y en tecnologías de la información </t>
  </si>
  <si>
    <t>Servicios legales, de contabilidad, auditoría y relacionados</t>
  </si>
  <si>
    <t xml:space="preserve">Gastos de orden social y cultural </t>
  </si>
  <si>
    <t>Servicios de Traslado y Viáticos</t>
  </si>
  <si>
    <t>Fiscalia General del Estado</t>
  </si>
  <si>
    <t>Impuestos sobre nomina</t>
  </si>
  <si>
    <t>Impuestos sobre nominas y asimilables</t>
  </si>
  <si>
    <t xml:space="preserve">Ayudas para erogaciones contingentes
 (Entrega Recepción Imprevistos-SEPAF) </t>
  </si>
  <si>
    <t>ID USUARIO</t>
  </si>
  <si>
    <t>C29</t>
  </si>
  <si>
    <t>C05/C11/C30/C38</t>
  </si>
  <si>
    <t>C26/C38</t>
  </si>
  <si>
    <t>Infraestructura Tecnológica, Elaboración de Diagnósticos, Diseños de Políticas Públicas, Capacitación</t>
  </si>
  <si>
    <t>VOTACIONES</t>
  </si>
  <si>
    <t>AUMENTO DE GASTO</t>
  </si>
  <si>
    <t>DISMINUCIÓN DE EGRESOS/ AUMENTO DE INGRESOS</t>
  </si>
  <si>
    <t>150 mdp. (Distribuidos conforme se requiera técnicamente para cada municipio)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</si>
</sst>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justify" vertical="center" wrapText="1"/>
    </xf>
    <xf numFmtId="49" fontId="0" fillId="0" borderId="0" xfId="0" applyNumberFormat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textRotation="90" wrapText="1"/>
    </xf>
    <xf numFmtId="0" fontId="0" fillId="0" borderId="1" xfId="0" applyNumberFormat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center" wrapText="1"/>
    </xf>
    <xf numFmtId="0" fontId="7" fillId="5" borderId="0" xfId="0" applyFont="1" applyFill="1" applyBorder="1" applyAlignment="1">
      <alignment horizontal="center" textRotation="90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right" vertical="center" wrapText="1"/>
    </xf>
    <xf numFmtId="44" fontId="0" fillId="0" borderId="0" xfId="1" applyFont="1" applyAlignment="1">
      <alignment wrapText="1"/>
    </xf>
    <xf numFmtId="44" fontId="0" fillId="0" borderId="1" xfId="1" applyFont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 wrapText="1"/>
    </xf>
    <xf numFmtId="44" fontId="0" fillId="0" borderId="1" xfId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44" fontId="1" fillId="6" borderId="1" xfId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44" fontId="0" fillId="0" borderId="5" xfId="1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1" fontId="0" fillId="0" borderId="7" xfId="0" applyNumberForma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0" fontId="0" fillId="0" borderId="0" xfId="0" applyBorder="1" applyAlignment="1">
      <alignment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914399</xdr:colOff>
      <xdr:row>0</xdr:row>
      <xdr:rowOff>114300</xdr:rowOff>
    </xdr:from>
    <xdr:to>
      <xdr:col>15</xdr:col>
      <xdr:colOff>2046604</xdr:colOff>
      <xdr:row>4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099" y="114300"/>
          <a:ext cx="1132205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161925</xdr:rowOff>
    </xdr:from>
    <xdr:to>
      <xdr:col>1</xdr:col>
      <xdr:colOff>1136650</xdr:colOff>
      <xdr:row>3</xdr:row>
      <xdr:rowOff>188595</xdr:rowOff>
    </xdr:to>
    <xdr:pic>
      <xdr:nvPicPr>
        <xdr:cNvPr id="3" name="0 Imagen" descr="LOGO SEPAF GOTA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61925"/>
          <a:ext cx="1470025" cy="750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3"/>
  <sheetViews>
    <sheetView zoomScale="85" zoomScaleNormal="85" workbookViewId="0">
      <selection activeCell="B11" sqref="B11"/>
    </sheetView>
  </sheetViews>
  <sheetFormatPr baseColWidth="10" defaultRowHeight="15" x14ac:dyDescent="0.25"/>
  <cols>
    <col min="2" max="2" width="3.140625" bestFit="1" customWidth="1"/>
    <col min="3" max="3" width="37.7109375" style="1" customWidth="1"/>
    <col min="4" max="4" width="47.140625" customWidth="1"/>
  </cols>
  <sheetData>
    <row r="1" spans="2:4" ht="39" customHeight="1" x14ac:dyDescent="0.25">
      <c r="B1" s="50" t="s">
        <v>20</v>
      </c>
      <c r="C1" s="51"/>
      <c r="D1" s="52"/>
    </row>
    <row r="2" spans="2:4" ht="25.5" customHeight="1" x14ac:dyDescent="0.25">
      <c r="B2" s="2" t="s">
        <v>19</v>
      </c>
      <c r="C2" s="3" t="s">
        <v>14</v>
      </c>
      <c r="D2" s="3" t="s">
        <v>0</v>
      </c>
    </row>
    <row r="3" spans="2:4" ht="25.5" customHeight="1" x14ac:dyDescent="0.25">
      <c r="B3" s="2">
        <v>1</v>
      </c>
      <c r="C3" s="4" t="s">
        <v>12</v>
      </c>
      <c r="D3" s="5" t="s">
        <v>1</v>
      </c>
    </row>
    <row r="4" spans="2:4" ht="25.5" customHeight="1" x14ac:dyDescent="0.25">
      <c r="B4" s="2">
        <v>2</v>
      </c>
      <c r="C4" s="4" t="s">
        <v>10</v>
      </c>
      <c r="D4" s="5" t="s">
        <v>2</v>
      </c>
    </row>
    <row r="5" spans="2:4" ht="25.5" customHeight="1" x14ac:dyDescent="0.25">
      <c r="B5" s="55">
        <v>3</v>
      </c>
      <c r="C5" s="53" t="s">
        <v>13</v>
      </c>
      <c r="D5" s="5" t="s">
        <v>3</v>
      </c>
    </row>
    <row r="6" spans="2:4" ht="32.25" customHeight="1" x14ac:dyDescent="0.25">
      <c r="B6" s="56"/>
      <c r="C6" s="54"/>
      <c r="D6" s="5" t="s">
        <v>8</v>
      </c>
    </row>
    <row r="7" spans="2:4" ht="25.5" customHeight="1" x14ac:dyDescent="0.25">
      <c r="B7" s="2">
        <v>4</v>
      </c>
      <c r="C7" s="4" t="s">
        <v>4</v>
      </c>
      <c r="D7" s="5" t="s">
        <v>5</v>
      </c>
    </row>
    <row r="8" spans="2:4" ht="25.5" customHeight="1" x14ac:dyDescent="0.25">
      <c r="B8" s="2">
        <v>5</v>
      </c>
      <c r="C8" s="4" t="s">
        <v>15</v>
      </c>
      <c r="D8" s="5" t="s">
        <v>5</v>
      </c>
    </row>
    <row r="9" spans="2:4" s="1" customFormat="1" ht="25.5" customHeight="1" x14ac:dyDescent="0.25">
      <c r="B9" s="2">
        <v>6</v>
      </c>
      <c r="C9" s="4" t="s">
        <v>16</v>
      </c>
      <c r="D9" s="5" t="s">
        <v>5</v>
      </c>
    </row>
    <row r="10" spans="2:4" ht="25.5" customHeight="1" x14ac:dyDescent="0.25">
      <c r="B10" s="2">
        <v>7</v>
      </c>
      <c r="C10" s="4" t="s">
        <v>6</v>
      </c>
      <c r="D10" s="5" t="s">
        <v>7</v>
      </c>
    </row>
    <row r="11" spans="2:4" ht="25.5" customHeight="1" x14ac:dyDescent="0.25">
      <c r="B11" s="2">
        <v>8</v>
      </c>
      <c r="C11" s="4" t="s">
        <v>17</v>
      </c>
      <c r="D11" s="5" t="s">
        <v>9</v>
      </c>
    </row>
    <row r="12" spans="2:4" ht="25.5" customHeight="1" x14ac:dyDescent="0.25">
      <c r="B12" s="2">
        <v>9</v>
      </c>
      <c r="C12" s="4" t="s">
        <v>18</v>
      </c>
      <c r="D12" s="5" t="s">
        <v>22</v>
      </c>
    </row>
    <row r="13" spans="2:4" ht="31.5" x14ac:dyDescent="0.25">
      <c r="B13" s="2">
        <v>10</v>
      </c>
      <c r="C13" s="4" t="s">
        <v>21</v>
      </c>
      <c r="D13" s="5" t="s">
        <v>11</v>
      </c>
    </row>
  </sheetData>
  <autoFilter ref="C2:D13"/>
  <customSheetViews>
    <customSheetView guid="{4DE4832F-0924-4FEA-B168-18EAA9E675E2}" scale="85" showAutoFilter="1">
      <selection activeCell="D10" sqref="D10"/>
      <pageMargins left="0.7" right="0.7" top="0.75" bottom="0.75" header="0.3" footer="0.3"/>
      <pageSetup orientation="portrait" r:id="rId1"/>
      <autoFilter ref="C2:D15"/>
    </customSheetView>
    <customSheetView guid="{E1441980-788C-40B2-9F7C-66C9D1716EE4}" scale="85" showAutoFilter="1">
      <selection activeCell="D10" sqref="D10"/>
      <pageMargins left="0.7" right="0.7" top="0.75" bottom="0.75" header="0.3" footer="0.3"/>
      <pageSetup orientation="portrait" r:id="rId2"/>
      <autoFilter ref="C2:D15"/>
    </customSheetView>
  </customSheetViews>
  <mergeCells count="3">
    <mergeCell ref="B1:D1"/>
    <mergeCell ref="C5:C6"/>
    <mergeCell ref="B5:B6"/>
  </mergeCell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5"/>
  <sheetViews>
    <sheetView tabSelected="1" topLeftCell="Q1" zoomScale="70" zoomScaleNormal="70" workbookViewId="0">
      <pane ySplit="7" topLeftCell="A24" activePane="bottomLeft" state="frozen"/>
      <selection pane="bottomLeft" activeCell="U25" sqref="U25"/>
    </sheetView>
  </sheetViews>
  <sheetFormatPr baseColWidth="10" defaultRowHeight="15" x14ac:dyDescent="0.25"/>
  <cols>
    <col min="1" max="1" width="5.85546875" style="20" customWidth="1"/>
    <col min="2" max="2" width="18.42578125" style="9" bestFit="1" customWidth="1"/>
    <col min="3" max="10" width="6.85546875" style="9" customWidth="1"/>
    <col min="11" max="11" width="13.42578125" style="9" bestFit="1" customWidth="1"/>
    <col min="12" max="12" width="13" style="9" customWidth="1"/>
    <col min="13" max="13" width="41.5703125" style="7" customWidth="1"/>
    <col min="14" max="14" width="35.7109375" style="9" customWidth="1"/>
    <col min="15" max="15" width="28.140625" style="21" customWidth="1"/>
    <col min="16" max="16" width="31.5703125" style="22" customWidth="1"/>
    <col min="17" max="17" width="39.7109375" style="29" bestFit="1" customWidth="1"/>
    <col min="18" max="18" width="33.28515625" style="20" customWidth="1"/>
    <col min="19" max="19" width="33.140625" style="20" customWidth="1"/>
    <col min="20" max="20" width="40" style="20" customWidth="1"/>
    <col min="21" max="21" width="22.42578125" style="20" customWidth="1"/>
    <col min="22" max="22" width="17.140625" style="20" bestFit="1" customWidth="1"/>
    <col min="23" max="23" width="18.7109375" style="20" bestFit="1" customWidth="1"/>
    <col min="24" max="24" width="17.140625" style="20" bestFit="1" customWidth="1"/>
    <col min="25" max="25" width="11.42578125" style="20"/>
    <col min="26" max="27" width="18.7109375" style="20" bestFit="1" customWidth="1"/>
    <col min="28" max="16384" width="11.42578125" style="20"/>
  </cols>
  <sheetData>
    <row r="1" spans="1:28" x14ac:dyDescent="0.25">
      <c r="C1" s="20"/>
      <c r="D1" s="20"/>
      <c r="E1" s="20"/>
      <c r="G1" s="20"/>
      <c r="H1" s="20"/>
      <c r="I1" s="20"/>
      <c r="J1" s="20"/>
    </row>
    <row r="2" spans="1:28" ht="21" customHeight="1" x14ac:dyDescent="0.25">
      <c r="F2" s="20"/>
      <c r="K2" s="23"/>
      <c r="L2" s="75" t="s">
        <v>27</v>
      </c>
      <c r="M2" s="75"/>
      <c r="N2" s="75"/>
      <c r="O2" s="75"/>
    </row>
    <row r="3" spans="1:28" ht="21" customHeight="1" x14ac:dyDescent="0.25">
      <c r="C3" s="20"/>
      <c r="D3" s="20"/>
      <c r="E3" s="20"/>
      <c r="F3" s="20"/>
      <c r="G3" s="20"/>
      <c r="H3" s="20"/>
      <c r="I3" s="20"/>
      <c r="J3" s="20"/>
      <c r="K3" s="23"/>
      <c r="L3" s="75" t="s">
        <v>28</v>
      </c>
      <c r="M3" s="75"/>
      <c r="N3" s="75"/>
      <c r="O3" s="75"/>
    </row>
    <row r="4" spans="1:28" ht="15" customHeight="1" x14ac:dyDescent="0.25">
      <c r="C4" s="20"/>
      <c r="D4" s="20"/>
      <c r="E4" s="20"/>
      <c r="F4" s="20"/>
      <c r="G4" s="20"/>
      <c r="H4" s="20"/>
      <c r="I4" s="20"/>
      <c r="J4" s="20"/>
      <c r="K4" s="23"/>
      <c r="M4" s="68"/>
      <c r="N4" s="68"/>
      <c r="O4" s="68"/>
    </row>
    <row r="5" spans="1:28" x14ac:dyDescent="0.25">
      <c r="C5" s="20"/>
      <c r="D5" s="20"/>
      <c r="E5" s="20"/>
      <c r="F5" s="20"/>
      <c r="G5" s="20"/>
      <c r="H5" s="20"/>
      <c r="I5" s="20"/>
      <c r="J5" s="20"/>
      <c r="K5" s="23"/>
      <c r="M5" s="68"/>
      <c r="N5" s="68"/>
      <c r="O5" s="68"/>
    </row>
    <row r="6" spans="1:28" x14ac:dyDescent="0.25">
      <c r="C6" s="57" t="s">
        <v>165</v>
      </c>
      <c r="D6" s="57"/>
      <c r="E6" s="57"/>
      <c r="F6" s="57"/>
      <c r="G6" s="57"/>
      <c r="H6" s="57"/>
      <c r="I6" s="57"/>
      <c r="J6" s="57"/>
      <c r="K6" s="57"/>
      <c r="Q6" s="66"/>
      <c r="R6" s="66"/>
      <c r="S6" s="66"/>
    </row>
    <row r="7" spans="1:28" s="25" customFormat="1" ht="45" customHeight="1" x14ac:dyDescent="0.25">
      <c r="A7" s="11" t="s">
        <v>19</v>
      </c>
      <c r="B7" s="48" t="s">
        <v>29</v>
      </c>
      <c r="C7" s="46" t="s">
        <v>107</v>
      </c>
      <c r="D7" s="46" t="s">
        <v>48</v>
      </c>
      <c r="E7" s="46" t="s">
        <v>137</v>
      </c>
      <c r="F7" s="46" t="s">
        <v>130</v>
      </c>
      <c r="G7" s="46" t="s">
        <v>7</v>
      </c>
      <c r="H7" s="46" t="s">
        <v>78</v>
      </c>
      <c r="I7" s="46" t="s">
        <v>62</v>
      </c>
      <c r="J7" s="46" t="s">
        <v>95</v>
      </c>
      <c r="K7" s="11" t="s">
        <v>140</v>
      </c>
      <c r="L7" s="49" t="s">
        <v>23</v>
      </c>
      <c r="M7" s="10" t="s">
        <v>24</v>
      </c>
      <c r="N7" s="11" t="s">
        <v>25</v>
      </c>
      <c r="O7" s="24" t="s">
        <v>166</v>
      </c>
      <c r="P7" s="11" t="s">
        <v>26</v>
      </c>
      <c r="Q7" s="35" t="s">
        <v>167</v>
      </c>
      <c r="R7" s="36" t="s">
        <v>26</v>
      </c>
      <c r="S7" s="36" t="s">
        <v>149</v>
      </c>
      <c r="T7" s="36" t="s">
        <v>160</v>
      </c>
    </row>
    <row r="8" spans="1:28" ht="78.75" x14ac:dyDescent="0.25">
      <c r="A8" s="18">
        <v>2</v>
      </c>
      <c r="B8" s="12" t="s">
        <v>126</v>
      </c>
      <c r="C8" s="16">
        <v>27</v>
      </c>
      <c r="D8" s="16">
        <v>27</v>
      </c>
      <c r="E8" s="16">
        <v>30</v>
      </c>
      <c r="F8" s="16">
        <v>25</v>
      </c>
      <c r="G8" s="16">
        <v>7</v>
      </c>
      <c r="H8" s="16">
        <v>25</v>
      </c>
      <c r="I8" s="16"/>
      <c r="J8" s="16">
        <v>27</v>
      </c>
      <c r="K8" s="12">
        <f t="shared" ref="K8:K52" si="0">SUM(C8:J8)</f>
        <v>168</v>
      </c>
      <c r="L8" s="8" t="s">
        <v>100</v>
      </c>
      <c r="M8" s="6" t="s">
        <v>32</v>
      </c>
      <c r="N8" s="8" t="s">
        <v>34</v>
      </c>
      <c r="O8" s="37">
        <v>20000000</v>
      </c>
      <c r="P8" s="13" t="s">
        <v>35</v>
      </c>
      <c r="Q8" s="30">
        <v>20000000</v>
      </c>
      <c r="R8" s="8" t="s">
        <v>144</v>
      </c>
      <c r="S8" s="8" t="s">
        <v>141</v>
      </c>
      <c r="T8" s="41" t="s">
        <v>36</v>
      </c>
    </row>
    <row r="9" spans="1:28" ht="60" x14ac:dyDescent="0.25">
      <c r="A9" s="18">
        <v>31</v>
      </c>
      <c r="B9" s="13" t="s">
        <v>132</v>
      </c>
      <c r="C9" s="15">
        <v>31</v>
      </c>
      <c r="D9" s="15">
        <v>24</v>
      </c>
      <c r="E9" s="15">
        <v>24</v>
      </c>
      <c r="F9" s="15">
        <v>18</v>
      </c>
      <c r="G9" s="15">
        <v>19</v>
      </c>
      <c r="H9" s="15">
        <v>22</v>
      </c>
      <c r="I9" s="17"/>
      <c r="J9" s="15">
        <v>30</v>
      </c>
      <c r="K9" s="12">
        <f t="shared" si="0"/>
        <v>168</v>
      </c>
      <c r="L9" s="13" t="s">
        <v>113</v>
      </c>
      <c r="M9" s="6" t="s">
        <v>131</v>
      </c>
      <c r="N9" s="8" t="s">
        <v>135</v>
      </c>
      <c r="O9" s="13" t="s">
        <v>168</v>
      </c>
      <c r="P9" s="13" t="s">
        <v>136</v>
      </c>
      <c r="Q9" s="30">
        <v>150000000</v>
      </c>
      <c r="R9" s="8" t="s">
        <v>144</v>
      </c>
      <c r="S9" s="8" t="s">
        <v>141</v>
      </c>
      <c r="T9" s="41" t="s">
        <v>36</v>
      </c>
      <c r="Y9"/>
      <c r="Z9"/>
      <c r="AA9"/>
      <c r="AB9"/>
    </row>
    <row r="10" spans="1:28" ht="60" x14ac:dyDescent="0.25">
      <c r="A10" s="18">
        <v>1</v>
      </c>
      <c r="B10" s="12" t="s">
        <v>127</v>
      </c>
      <c r="C10" s="16">
        <v>26</v>
      </c>
      <c r="D10" s="16">
        <v>22</v>
      </c>
      <c r="E10" s="16">
        <v>31</v>
      </c>
      <c r="F10" s="16">
        <v>26</v>
      </c>
      <c r="G10" s="16">
        <v>8</v>
      </c>
      <c r="H10" s="16">
        <v>26</v>
      </c>
      <c r="I10" s="16"/>
      <c r="J10" s="16">
        <v>28</v>
      </c>
      <c r="K10" s="12">
        <f t="shared" si="0"/>
        <v>167</v>
      </c>
      <c r="L10" s="8" t="s">
        <v>30</v>
      </c>
      <c r="M10" s="6" t="s">
        <v>32</v>
      </c>
      <c r="N10" s="8" t="s">
        <v>33</v>
      </c>
      <c r="O10" s="37">
        <v>20000000</v>
      </c>
      <c r="P10" s="13" t="s">
        <v>164</v>
      </c>
      <c r="Q10" s="30">
        <v>20000000</v>
      </c>
      <c r="R10" s="8" t="s">
        <v>144</v>
      </c>
      <c r="S10" s="8" t="s">
        <v>141</v>
      </c>
      <c r="T10" s="41" t="s">
        <v>36</v>
      </c>
      <c r="Y10"/>
      <c r="Z10"/>
      <c r="AA10"/>
      <c r="AB10"/>
    </row>
    <row r="11" spans="1:28" ht="53.25" customHeight="1" x14ac:dyDescent="0.25">
      <c r="A11" s="62">
        <v>10</v>
      </c>
      <c r="B11" s="64" t="s">
        <v>110</v>
      </c>
      <c r="C11" s="58">
        <v>24</v>
      </c>
      <c r="D11" s="58">
        <v>21</v>
      </c>
      <c r="E11" s="58">
        <v>22</v>
      </c>
      <c r="F11" s="58">
        <v>23</v>
      </c>
      <c r="G11" s="58">
        <v>22</v>
      </c>
      <c r="H11" s="58">
        <v>18</v>
      </c>
      <c r="I11" s="80"/>
      <c r="J11" s="58">
        <v>22</v>
      </c>
      <c r="K11" s="77">
        <f>+J11+H11+G11+F11+E11+D11+C11</f>
        <v>152</v>
      </c>
      <c r="L11" s="69" t="s">
        <v>53</v>
      </c>
      <c r="M11" s="64" t="s">
        <v>105</v>
      </c>
      <c r="N11" s="69" t="s">
        <v>106</v>
      </c>
      <c r="O11" s="72">
        <v>25300000</v>
      </c>
      <c r="P11" s="64"/>
      <c r="Q11" s="30">
        <v>4000000</v>
      </c>
      <c r="R11" s="8" t="s">
        <v>144</v>
      </c>
      <c r="S11" s="8" t="s">
        <v>141</v>
      </c>
      <c r="T11" s="41" t="s">
        <v>36</v>
      </c>
      <c r="Y11"/>
      <c r="Z11"/>
      <c r="AA11"/>
      <c r="AB11"/>
    </row>
    <row r="12" spans="1:28" ht="40.5" customHeight="1" x14ac:dyDescent="0.25">
      <c r="A12" s="63"/>
      <c r="B12" s="65"/>
      <c r="C12" s="59"/>
      <c r="D12" s="59"/>
      <c r="E12" s="59"/>
      <c r="F12" s="59"/>
      <c r="G12" s="59"/>
      <c r="H12" s="59"/>
      <c r="I12" s="81"/>
      <c r="J12" s="59"/>
      <c r="K12" s="78"/>
      <c r="L12" s="70"/>
      <c r="M12" s="65"/>
      <c r="N12" s="70"/>
      <c r="O12" s="73"/>
      <c r="P12" s="65"/>
      <c r="Q12" s="31">
        <v>15000000</v>
      </c>
      <c r="R12" s="8" t="s">
        <v>142</v>
      </c>
      <c r="S12" s="8" t="s">
        <v>143</v>
      </c>
      <c r="T12" s="41" t="s">
        <v>94</v>
      </c>
      <c r="Y12"/>
      <c r="Z12"/>
      <c r="AA12"/>
      <c r="AB12"/>
    </row>
    <row r="13" spans="1:28" ht="40.5" customHeight="1" x14ac:dyDescent="0.25">
      <c r="A13" s="76"/>
      <c r="B13" s="67"/>
      <c r="C13" s="83"/>
      <c r="D13" s="83"/>
      <c r="E13" s="83"/>
      <c r="F13" s="83"/>
      <c r="G13" s="83"/>
      <c r="H13" s="83"/>
      <c r="I13" s="82"/>
      <c r="J13" s="83"/>
      <c r="K13" s="79"/>
      <c r="L13" s="71"/>
      <c r="M13" s="67"/>
      <c r="N13" s="71"/>
      <c r="O13" s="74"/>
      <c r="P13" s="67"/>
      <c r="Q13" s="31">
        <v>6300000</v>
      </c>
      <c r="R13" s="38" t="s">
        <v>142</v>
      </c>
      <c r="S13" s="38" t="s">
        <v>141</v>
      </c>
      <c r="T13" s="41" t="s">
        <v>94</v>
      </c>
      <c r="Y13"/>
      <c r="Z13"/>
      <c r="AA13"/>
      <c r="AB13"/>
    </row>
    <row r="14" spans="1:28" ht="60" x14ac:dyDescent="0.25">
      <c r="A14" s="18">
        <v>11</v>
      </c>
      <c r="B14" s="6" t="s">
        <v>125</v>
      </c>
      <c r="C14" s="15">
        <v>25</v>
      </c>
      <c r="D14" s="15">
        <v>26</v>
      </c>
      <c r="E14" s="15">
        <v>4</v>
      </c>
      <c r="F14" s="15">
        <v>22</v>
      </c>
      <c r="G14" s="15">
        <v>16</v>
      </c>
      <c r="H14" s="15">
        <v>28</v>
      </c>
      <c r="I14" s="17"/>
      <c r="J14" s="15">
        <v>29</v>
      </c>
      <c r="K14" s="12">
        <f t="shared" si="0"/>
        <v>150</v>
      </c>
      <c r="L14" s="8" t="s">
        <v>53</v>
      </c>
      <c r="M14" s="6" t="s">
        <v>108</v>
      </c>
      <c r="N14" s="8" t="s">
        <v>69</v>
      </c>
      <c r="O14" s="37">
        <v>200000000</v>
      </c>
      <c r="P14" s="13" t="s">
        <v>109</v>
      </c>
      <c r="Q14" s="31">
        <v>200000000</v>
      </c>
      <c r="R14" s="8" t="s">
        <v>142</v>
      </c>
      <c r="S14" s="8" t="s">
        <v>141</v>
      </c>
      <c r="T14" s="41" t="s">
        <v>94</v>
      </c>
      <c r="Y14"/>
      <c r="Z14"/>
      <c r="AA14"/>
      <c r="AB14"/>
    </row>
    <row r="15" spans="1:28" ht="75" x14ac:dyDescent="0.25">
      <c r="A15" s="18">
        <v>7</v>
      </c>
      <c r="B15" s="8" t="s">
        <v>48</v>
      </c>
      <c r="C15" s="17">
        <v>23</v>
      </c>
      <c r="D15" s="17">
        <v>29</v>
      </c>
      <c r="E15" s="17">
        <v>23</v>
      </c>
      <c r="F15" s="17">
        <v>24</v>
      </c>
      <c r="G15" s="17">
        <v>11</v>
      </c>
      <c r="H15" s="17">
        <v>11</v>
      </c>
      <c r="I15" s="17"/>
      <c r="J15" s="17">
        <v>23</v>
      </c>
      <c r="K15" s="12">
        <f t="shared" si="0"/>
        <v>144</v>
      </c>
      <c r="L15" s="8" t="s">
        <v>46</v>
      </c>
      <c r="M15" s="6" t="s">
        <v>49</v>
      </c>
      <c r="N15" s="8" t="s">
        <v>47</v>
      </c>
      <c r="O15" s="37">
        <v>22000000</v>
      </c>
      <c r="P15" s="13" t="s">
        <v>50</v>
      </c>
      <c r="Q15" s="31">
        <v>22000000</v>
      </c>
      <c r="R15" s="8" t="s">
        <v>142</v>
      </c>
      <c r="S15" s="8" t="s">
        <v>141</v>
      </c>
      <c r="T15" s="41" t="s">
        <v>94</v>
      </c>
      <c r="Y15"/>
      <c r="Z15"/>
      <c r="AA15"/>
      <c r="AB15"/>
    </row>
    <row r="16" spans="1:28" ht="45" x14ac:dyDescent="0.25">
      <c r="A16" s="62">
        <v>23</v>
      </c>
      <c r="B16" s="64" t="s">
        <v>121</v>
      </c>
      <c r="C16" s="58">
        <v>21</v>
      </c>
      <c r="D16" s="58">
        <v>7</v>
      </c>
      <c r="E16" s="58">
        <v>16</v>
      </c>
      <c r="F16" s="58">
        <v>31</v>
      </c>
      <c r="G16" s="58">
        <v>24</v>
      </c>
      <c r="H16" s="58">
        <v>29</v>
      </c>
      <c r="I16" s="60"/>
      <c r="J16" s="58">
        <v>14</v>
      </c>
      <c r="K16" s="77">
        <f>+J16+H16+G16+F16+E16+D16+C16</f>
        <v>142</v>
      </c>
      <c r="L16" s="69" t="s">
        <v>90</v>
      </c>
      <c r="M16" s="64" t="s">
        <v>93</v>
      </c>
      <c r="N16" s="69" t="s">
        <v>91</v>
      </c>
      <c r="O16" s="72">
        <v>679000000</v>
      </c>
      <c r="P16" s="64" t="s">
        <v>92</v>
      </c>
      <c r="Q16" s="31">
        <v>133700000</v>
      </c>
      <c r="R16" s="8" t="s">
        <v>142</v>
      </c>
      <c r="S16" s="8" t="s">
        <v>141</v>
      </c>
      <c r="T16" s="41" t="s">
        <v>94</v>
      </c>
    </row>
    <row r="17" spans="1:25" ht="60" x14ac:dyDescent="0.25">
      <c r="A17" s="63"/>
      <c r="B17" s="65"/>
      <c r="C17" s="59"/>
      <c r="D17" s="59"/>
      <c r="E17" s="59"/>
      <c r="F17" s="59"/>
      <c r="G17" s="59"/>
      <c r="H17" s="59"/>
      <c r="I17" s="61"/>
      <c r="J17" s="59"/>
      <c r="K17" s="78"/>
      <c r="L17" s="70"/>
      <c r="M17" s="65"/>
      <c r="N17" s="70"/>
      <c r="O17" s="73"/>
      <c r="P17" s="65"/>
      <c r="Q17" s="32">
        <v>40000000</v>
      </c>
      <c r="R17" s="19" t="s">
        <v>159</v>
      </c>
      <c r="S17" s="40" t="s">
        <v>151</v>
      </c>
      <c r="T17" s="41" t="s">
        <v>30</v>
      </c>
    </row>
    <row r="18" spans="1:25" ht="45" x14ac:dyDescent="0.25">
      <c r="A18" s="63"/>
      <c r="B18" s="65"/>
      <c r="C18" s="59"/>
      <c r="D18" s="59"/>
      <c r="E18" s="59"/>
      <c r="F18" s="59"/>
      <c r="G18" s="59"/>
      <c r="H18" s="59"/>
      <c r="I18" s="61"/>
      <c r="J18" s="59"/>
      <c r="K18" s="78"/>
      <c r="L18" s="70"/>
      <c r="M18" s="65"/>
      <c r="N18" s="70"/>
      <c r="O18" s="73"/>
      <c r="P18" s="65"/>
      <c r="Q18" s="32">
        <v>12000000</v>
      </c>
      <c r="R18" s="47" t="s">
        <v>152</v>
      </c>
      <c r="S18" s="40" t="s">
        <v>151</v>
      </c>
      <c r="T18" s="41" t="s">
        <v>30</v>
      </c>
    </row>
    <row r="19" spans="1:25" ht="30" x14ac:dyDescent="0.25">
      <c r="A19" s="63"/>
      <c r="B19" s="65"/>
      <c r="C19" s="59"/>
      <c r="D19" s="59"/>
      <c r="E19" s="59"/>
      <c r="F19" s="59"/>
      <c r="G19" s="59"/>
      <c r="H19" s="59"/>
      <c r="I19" s="61"/>
      <c r="J19" s="59"/>
      <c r="K19" s="78"/>
      <c r="L19" s="70"/>
      <c r="M19" s="65"/>
      <c r="N19" s="70"/>
      <c r="O19" s="73"/>
      <c r="P19" s="65"/>
      <c r="Q19" s="32">
        <v>8000000</v>
      </c>
      <c r="R19" s="47" t="s">
        <v>153</v>
      </c>
      <c r="S19" s="40" t="s">
        <v>151</v>
      </c>
      <c r="T19" s="41" t="s">
        <v>30</v>
      </c>
    </row>
    <row r="20" spans="1:25" ht="40.5" customHeight="1" x14ac:dyDescent="0.25">
      <c r="A20" s="63"/>
      <c r="B20" s="65"/>
      <c r="C20" s="59"/>
      <c r="D20" s="59"/>
      <c r="E20" s="59"/>
      <c r="F20" s="59"/>
      <c r="G20" s="59"/>
      <c r="H20" s="59"/>
      <c r="I20" s="61"/>
      <c r="J20" s="59"/>
      <c r="K20" s="78"/>
      <c r="L20" s="70"/>
      <c r="M20" s="65"/>
      <c r="N20" s="70"/>
      <c r="O20" s="73"/>
      <c r="P20" s="65"/>
      <c r="Q20" s="32">
        <v>5000000</v>
      </c>
      <c r="R20" s="19" t="s">
        <v>154</v>
      </c>
      <c r="S20" s="40" t="s">
        <v>150</v>
      </c>
      <c r="T20" s="41" t="s">
        <v>30</v>
      </c>
      <c r="V20"/>
    </row>
    <row r="21" spans="1:25" ht="34.5" customHeight="1" x14ac:dyDescent="0.25">
      <c r="A21" s="63"/>
      <c r="B21" s="65"/>
      <c r="C21" s="59"/>
      <c r="D21" s="59"/>
      <c r="E21" s="59"/>
      <c r="F21" s="59"/>
      <c r="G21" s="59"/>
      <c r="H21" s="59"/>
      <c r="I21" s="61"/>
      <c r="J21" s="59"/>
      <c r="K21" s="78"/>
      <c r="L21" s="70"/>
      <c r="M21" s="65"/>
      <c r="N21" s="70"/>
      <c r="O21" s="73"/>
      <c r="P21" s="65"/>
      <c r="Q21" s="32">
        <v>5000000</v>
      </c>
      <c r="R21" s="19" t="s">
        <v>155</v>
      </c>
      <c r="S21" s="40" t="s">
        <v>150</v>
      </c>
      <c r="T21" s="41" t="s">
        <v>30</v>
      </c>
      <c r="V21"/>
    </row>
    <row r="22" spans="1:25" ht="34.5" customHeight="1" x14ac:dyDescent="0.25">
      <c r="A22" s="63"/>
      <c r="B22" s="65"/>
      <c r="C22" s="59"/>
      <c r="D22" s="59"/>
      <c r="E22" s="59"/>
      <c r="F22" s="59"/>
      <c r="G22" s="59"/>
      <c r="H22" s="59"/>
      <c r="I22" s="61"/>
      <c r="J22" s="59"/>
      <c r="K22" s="78"/>
      <c r="L22" s="70"/>
      <c r="M22" s="65"/>
      <c r="N22" s="70"/>
      <c r="O22" s="73"/>
      <c r="P22" s="65"/>
      <c r="Q22" s="32">
        <v>20000000</v>
      </c>
      <c r="R22" s="19" t="s">
        <v>145</v>
      </c>
      <c r="S22" s="40" t="s">
        <v>150</v>
      </c>
      <c r="T22" s="41" t="s">
        <v>30</v>
      </c>
      <c r="V22"/>
    </row>
    <row r="23" spans="1:25" ht="34.5" customHeight="1" x14ac:dyDescent="0.25">
      <c r="A23" s="63"/>
      <c r="B23" s="65"/>
      <c r="C23" s="59"/>
      <c r="D23" s="59"/>
      <c r="E23" s="59"/>
      <c r="F23" s="59"/>
      <c r="G23" s="59"/>
      <c r="H23" s="59"/>
      <c r="I23" s="61"/>
      <c r="J23" s="59"/>
      <c r="K23" s="78"/>
      <c r="L23" s="70"/>
      <c r="M23" s="65"/>
      <c r="N23" s="70"/>
      <c r="O23" s="73"/>
      <c r="P23" s="65"/>
      <c r="Q23" s="31">
        <v>220000000</v>
      </c>
      <c r="R23" s="19" t="s">
        <v>145</v>
      </c>
      <c r="S23" s="40" t="s">
        <v>146</v>
      </c>
      <c r="T23" s="46"/>
      <c r="V23"/>
      <c r="W23"/>
      <c r="X23"/>
      <c r="Y23"/>
    </row>
    <row r="24" spans="1:25" ht="34.5" customHeight="1" x14ac:dyDescent="0.25">
      <c r="A24" s="63"/>
      <c r="B24" s="65"/>
      <c r="C24" s="59"/>
      <c r="D24" s="59"/>
      <c r="E24" s="59"/>
      <c r="F24" s="59"/>
      <c r="G24" s="59"/>
      <c r="H24" s="59"/>
      <c r="I24" s="61"/>
      <c r="J24" s="59"/>
      <c r="K24" s="78"/>
      <c r="L24" s="70"/>
      <c r="M24" s="65"/>
      <c r="N24" s="70"/>
      <c r="O24" s="73"/>
      <c r="P24" s="65"/>
      <c r="Q24" s="32">
        <v>15000000</v>
      </c>
      <c r="R24" s="33" t="s">
        <v>155</v>
      </c>
      <c r="S24" s="40" t="s">
        <v>156</v>
      </c>
      <c r="T24" s="41" t="s">
        <v>161</v>
      </c>
      <c r="V24"/>
      <c r="W24"/>
      <c r="X24"/>
      <c r="Y24"/>
    </row>
    <row r="25" spans="1:25" ht="43.5" customHeight="1" x14ac:dyDescent="0.25">
      <c r="A25" s="63"/>
      <c r="B25" s="65"/>
      <c r="C25" s="59"/>
      <c r="D25" s="59"/>
      <c r="E25" s="59"/>
      <c r="F25" s="59"/>
      <c r="G25" s="59"/>
      <c r="H25" s="59"/>
      <c r="I25" s="61"/>
      <c r="J25" s="59"/>
      <c r="K25" s="78"/>
      <c r="L25" s="70"/>
      <c r="M25" s="65"/>
      <c r="N25" s="70"/>
      <c r="O25" s="73"/>
      <c r="P25" s="65"/>
      <c r="Q25" s="31">
        <v>40000000</v>
      </c>
      <c r="R25" s="40" t="s">
        <v>147</v>
      </c>
      <c r="S25" s="40" t="s">
        <v>146</v>
      </c>
      <c r="T25" s="41" t="s">
        <v>161</v>
      </c>
      <c r="V25"/>
      <c r="W25"/>
      <c r="X25"/>
      <c r="Y25"/>
    </row>
    <row r="26" spans="1:25" ht="15.75" customHeight="1" x14ac:dyDescent="0.25">
      <c r="A26" s="63"/>
      <c r="B26" s="65"/>
      <c r="C26" s="59"/>
      <c r="D26" s="59"/>
      <c r="E26" s="59"/>
      <c r="F26" s="59"/>
      <c r="G26" s="59"/>
      <c r="H26" s="59"/>
      <c r="I26" s="61"/>
      <c r="J26" s="59"/>
      <c r="K26" s="78"/>
      <c r="L26" s="70"/>
      <c r="M26" s="65"/>
      <c r="N26" s="70"/>
      <c r="O26" s="73"/>
      <c r="P26" s="65"/>
      <c r="Q26" s="44">
        <v>180300000</v>
      </c>
      <c r="R26" s="43" t="s">
        <v>148</v>
      </c>
      <c r="S26" s="42" t="s">
        <v>148</v>
      </c>
      <c r="T26" s="45" t="s">
        <v>162</v>
      </c>
      <c r="V26"/>
      <c r="W26"/>
      <c r="X26"/>
      <c r="Y26"/>
    </row>
    <row r="27" spans="1:25" ht="15.75" x14ac:dyDescent="0.25">
      <c r="A27" s="18">
        <v>12</v>
      </c>
      <c r="B27" s="6" t="s">
        <v>124</v>
      </c>
      <c r="C27" s="15">
        <v>17</v>
      </c>
      <c r="D27" s="15">
        <v>16</v>
      </c>
      <c r="E27" s="15">
        <v>21</v>
      </c>
      <c r="F27" s="15">
        <v>21</v>
      </c>
      <c r="G27" s="15">
        <v>25</v>
      </c>
      <c r="H27" s="15">
        <v>23</v>
      </c>
      <c r="I27" s="17"/>
      <c r="J27" s="15">
        <v>8</v>
      </c>
      <c r="K27" s="12">
        <f t="shared" si="0"/>
        <v>131</v>
      </c>
      <c r="L27" s="8" t="s">
        <v>53</v>
      </c>
      <c r="M27" s="6" t="s">
        <v>111</v>
      </c>
      <c r="N27" s="8" t="s">
        <v>112</v>
      </c>
      <c r="O27" s="37">
        <v>11000000</v>
      </c>
      <c r="P27" s="13"/>
      <c r="Q27" s="31">
        <v>11000000</v>
      </c>
      <c r="R27" s="19" t="s">
        <v>148</v>
      </c>
      <c r="S27" s="34" t="s">
        <v>148</v>
      </c>
      <c r="T27" s="45" t="s">
        <v>162</v>
      </c>
      <c r="V27"/>
      <c r="W27"/>
      <c r="X27"/>
      <c r="Y27"/>
    </row>
    <row r="28" spans="1:25" ht="45" x14ac:dyDescent="0.25">
      <c r="A28" s="18">
        <v>21</v>
      </c>
      <c r="B28" s="12" t="s">
        <v>124</v>
      </c>
      <c r="C28" s="16">
        <v>11</v>
      </c>
      <c r="D28" s="16">
        <v>11</v>
      </c>
      <c r="E28" s="16">
        <v>27</v>
      </c>
      <c r="F28" s="16">
        <v>16</v>
      </c>
      <c r="G28" s="16">
        <v>23</v>
      </c>
      <c r="H28" s="16">
        <v>30</v>
      </c>
      <c r="I28" s="16"/>
      <c r="J28" s="16">
        <v>10</v>
      </c>
      <c r="K28" s="12">
        <f t="shared" si="0"/>
        <v>128</v>
      </c>
      <c r="L28" s="8" t="s">
        <v>79</v>
      </c>
      <c r="M28" s="6" t="s">
        <v>122</v>
      </c>
      <c r="N28" s="8" t="s">
        <v>123</v>
      </c>
      <c r="O28" s="37">
        <v>46000000</v>
      </c>
      <c r="P28" s="13"/>
      <c r="Q28" s="31">
        <v>46000000</v>
      </c>
      <c r="R28" s="19" t="s">
        <v>148</v>
      </c>
      <c r="S28" s="34" t="s">
        <v>148</v>
      </c>
      <c r="T28" s="45" t="s">
        <v>162</v>
      </c>
      <c r="U28" s="86"/>
      <c r="V28"/>
      <c r="W28"/>
      <c r="X28"/>
      <c r="Y28"/>
    </row>
    <row r="29" spans="1:25" x14ac:dyDescent="0.25">
      <c r="A29" s="62">
        <v>20</v>
      </c>
      <c r="B29" s="77" t="s">
        <v>31</v>
      </c>
      <c r="C29" s="80">
        <v>13</v>
      </c>
      <c r="D29" s="80">
        <v>14</v>
      </c>
      <c r="E29" s="80">
        <v>28</v>
      </c>
      <c r="F29" s="80">
        <v>4</v>
      </c>
      <c r="G29" s="80">
        <v>15</v>
      </c>
      <c r="H29" s="80">
        <v>27</v>
      </c>
      <c r="I29" s="80"/>
      <c r="J29" s="80">
        <v>21</v>
      </c>
      <c r="K29" s="80">
        <f>J29+H29+G29+F29+E29+D29+C29</f>
        <v>122</v>
      </c>
      <c r="L29" s="69" t="s">
        <v>79</v>
      </c>
      <c r="M29" s="64" t="s">
        <v>84</v>
      </c>
      <c r="N29" s="69" t="s">
        <v>85</v>
      </c>
      <c r="O29" s="72">
        <v>259000000</v>
      </c>
      <c r="P29" s="64" t="s">
        <v>86</v>
      </c>
      <c r="Q29" s="32">
        <v>83000000</v>
      </c>
      <c r="R29" s="19" t="s">
        <v>148</v>
      </c>
      <c r="S29" s="39" t="s">
        <v>148</v>
      </c>
      <c r="T29" s="27" t="s">
        <v>162</v>
      </c>
      <c r="U29" s="86"/>
    </row>
    <row r="30" spans="1:25" ht="15.75" customHeight="1" x14ac:dyDescent="0.25">
      <c r="A30" s="63"/>
      <c r="B30" s="78"/>
      <c r="C30" s="81"/>
      <c r="D30" s="81"/>
      <c r="E30" s="81"/>
      <c r="F30" s="81"/>
      <c r="G30" s="81"/>
      <c r="H30" s="81"/>
      <c r="I30" s="81"/>
      <c r="J30" s="81"/>
      <c r="K30" s="78"/>
      <c r="L30" s="70"/>
      <c r="M30" s="65"/>
      <c r="N30" s="70"/>
      <c r="O30" s="73"/>
      <c r="P30" s="65"/>
      <c r="Q30" s="85">
        <v>176000000</v>
      </c>
      <c r="R30" s="84" t="s">
        <v>157</v>
      </c>
      <c r="S30" s="84" t="s">
        <v>158</v>
      </c>
      <c r="T30" s="84" t="s">
        <v>163</v>
      </c>
      <c r="U30" s="86"/>
      <c r="V30"/>
      <c r="W30"/>
      <c r="X30"/>
      <c r="Y30"/>
    </row>
    <row r="31" spans="1:25" x14ac:dyDescent="0.25">
      <c r="A31" s="76"/>
      <c r="B31" s="79"/>
      <c r="C31" s="82"/>
      <c r="D31" s="82"/>
      <c r="E31" s="82"/>
      <c r="F31" s="82"/>
      <c r="G31" s="82"/>
      <c r="H31" s="82"/>
      <c r="I31" s="82"/>
      <c r="J31" s="82"/>
      <c r="K31" s="79"/>
      <c r="L31" s="71"/>
      <c r="M31" s="67"/>
      <c r="N31" s="71"/>
      <c r="O31" s="74"/>
      <c r="P31" s="67"/>
      <c r="Q31" s="85"/>
      <c r="R31" s="84"/>
      <c r="S31" s="84"/>
      <c r="T31" s="84"/>
      <c r="U31" s="86"/>
    </row>
    <row r="32" spans="1:25" ht="45" x14ac:dyDescent="0.25">
      <c r="A32" s="18">
        <v>26</v>
      </c>
      <c r="B32" s="13" t="s">
        <v>103</v>
      </c>
      <c r="C32" s="15">
        <v>30</v>
      </c>
      <c r="D32" s="15">
        <v>31</v>
      </c>
      <c r="E32" s="15">
        <v>15</v>
      </c>
      <c r="F32" s="15">
        <v>5</v>
      </c>
      <c r="G32" s="15">
        <v>18</v>
      </c>
      <c r="H32" s="15">
        <v>5</v>
      </c>
      <c r="I32" s="17"/>
      <c r="J32" s="15">
        <v>17</v>
      </c>
      <c r="K32" s="12">
        <f t="shared" si="0"/>
        <v>121</v>
      </c>
      <c r="L32" s="8" t="s">
        <v>54</v>
      </c>
      <c r="M32" s="6" t="s">
        <v>101</v>
      </c>
      <c r="N32" s="8" t="s">
        <v>59</v>
      </c>
      <c r="O32" s="37">
        <v>15000000</v>
      </c>
      <c r="P32" s="13" t="s">
        <v>104</v>
      </c>
      <c r="T32"/>
      <c r="U32" s="86"/>
    </row>
    <row r="33" spans="1:20" ht="60" x14ac:dyDescent="0.25">
      <c r="A33" s="18">
        <v>25</v>
      </c>
      <c r="B33" s="8" t="s">
        <v>55</v>
      </c>
      <c r="C33" s="17">
        <v>22</v>
      </c>
      <c r="D33" s="17">
        <v>23</v>
      </c>
      <c r="E33" s="17">
        <v>26</v>
      </c>
      <c r="F33" s="17">
        <v>17</v>
      </c>
      <c r="G33" s="17">
        <v>13</v>
      </c>
      <c r="H33" s="17">
        <v>1</v>
      </c>
      <c r="I33" s="17"/>
      <c r="J33" s="17">
        <v>16</v>
      </c>
      <c r="K33" s="12">
        <f t="shared" si="0"/>
        <v>118</v>
      </c>
      <c r="L33" s="8" t="s">
        <v>94</v>
      </c>
      <c r="M33" s="6" t="s">
        <v>99</v>
      </c>
      <c r="N33" s="8" t="s">
        <v>97</v>
      </c>
      <c r="O33" s="37">
        <v>50000000</v>
      </c>
      <c r="P33" s="13" t="s">
        <v>98</v>
      </c>
      <c r="T33"/>
    </row>
    <row r="34" spans="1:20" ht="45" x14ac:dyDescent="0.25">
      <c r="A34" s="18">
        <v>27</v>
      </c>
      <c r="B34" s="8" t="s">
        <v>7</v>
      </c>
      <c r="C34" s="17">
        <v>19</v>
      </c>
      <c r="D34" s="17">
        <v>10</v>
      </c>
      <c r="E34" s="17">
        <v>25</v>
      </c>
      <c r="F34" s="17">
        <v>19</v>
      </c>
      <c r="G34" s="17">
        <v>21</v>
      </c>
      <c r="H34" s="17">
        <v>4</v>
      </c>
      <c r="I34" s="17"/>
      <c r="J34" s="17">
        <v>20</v>
      </c>
      <c r="K34" s="12">
        <f t="shared" si="0"/>
        <v>118</v>
      </c>
      <c r="L34" s="13" t="s">
        <v>113</v>
      </c>
      <c r="M34" s="6" t="s">
        <v>129</v>
      </c>
      <c r="N34" s="8" t="s">
        <v>106</v>
      </c>
      <c r="O34" s="13" t="s">
        <v>116</v>
      </c>
      <c r="P34" s="13"/>
    </row>
    <row r="35" spans="1:20" ht="30" x14ac:dyDescent="0.25">
      <c r="A35" s="18">
        <v>14</v>
      </c>
      <c r="B35" s="6" t="s">
        <v>62</v>
      </c>
      <c r="C35" s="17">
        <v>29</v>
      </c>
      <c r="D35" s="17">
        <v>25</v>
      </c>
      <c r="E35" s="17">
        <v>12</v>
      </c>
      <c r="F35" s="17">
        <v>3</v>
      </c>
      <c r="G35" s="17">
        <v>20</v>
      </c>
      <c r="H35" s="17">
        <v>9</v>
      </c>
      <c r="I35" s="17"/>
      <c r="J35" s="17">
        <v>19</v>
      </c>
      <c r="K35" s="12">
        <f>SUM(C35:J35)</f>
        <v>117</v>
      </c>
      <c r="L35" s="8" t="s">
        <v>54</v>
      </c>
      <c r="M35" s="6" t="s">
        <v>58</v>
      </c>
      <c r="N35" s="8" t="s">
        <v>60</v>
      </c>
      <c r="O35" s="37">
        <v>25000000</v>
      </c>
      <c r="P35" s="27"/>
    </row>
    <row r="36" spans="1:20" ht="45" x14ac:dyDescent="0.25">
      <c r="A36" s="18">
        <v>8</v>
      </c>
      <c r="B36" s="8" t="s">
        <v>48</v>
      </c>
      <c r="C36" s="17">
        <v>18</v>
      </c>
      <c r="D36" s="17">
        <v>30</v>
      </c>
      <c r="E36" s="17">
        <v>29</v>
      </c>
      <c r="F36" s="17">
        <v>13</v>
      </c>
      <c r="G36" s="17">
        <v>12</v>
      </c>
      <c r="H36" s="17">
        <v>7</v>
      </c>
      <c r="I36" s="17"/>
      <c r="J36" s="17">
        <v>2</v>
      </c>
      <c r="K36" s="12">
        <f t="shared" si="0"/>
        <v>111</v>
      </c>
      <c r="L36" s="8" t="s">
        <v>54</v>
      </c>
      <c r="M36" s="6" t="s">
        <v>56</v>
      </c>
      <c r="N36" s="8" t="s">
        <v>51</v>
      </c>
      <c r="O36" s="37">
        <v>8000000</v>
      </c>
      <c r="P36" s="13" t="s">
        <v>52</v>
      </c>
    </row>
    <row r="37" spans="1:20" ht="45" x14ac:dyDescent="0.25">
      <c r="A37" s="18">
        <v>4</v>
      </c>
      <c r="B37" s="12" t="s">
        <v>5</v>
      </c>
      <c r="C37" s="16">
        <v>14</v>
      </c>
      <c r="D37" s="16">
        <v>17</v>
      </c>
      <c r="E37" s="16">
        <v>8</v>
      </c>
      <c r="F37" s="16">
        <v>29</v>
      </c>
      <c r="G37" s="16">
        <v>2</v>
      </c>
      <c r="H37" s="16">
        <v>14</v>
      </c>
      <c r="I37" s="16"/>
      <c r="J37" s="16">
        <v>26</v>
      </c>
      <c r="K37" s="12">
        <f t="shared" si="0"/>
        <v>110</v>
      </c>
      <c r="L37" s="8" t="s">
        <v>36</v>
      </c>
      <c r="M37" s="6" t="s">
        <v>43</v>
      </c>
      <c r="N37" s="8" t="s">
        <v>44</v>
      </c>
      <c r="O37" s="37">
        <v>25000000</v>
      </c>
      <c r="P37" s="13" t="s">
        <v>45</v>
      </c>
    </row>
    <row r="38" spans="1:20" ht="45" x14ac:dyDescent="0.25">
      <c r="A38" s="18">
        <v>6</v>
      </c>
      <c r="B38" s="12" t="s">
        <v>5</v>
      </c>
      <c r="C38" s="16">
        <v>16</v>
      </c>
      <c r="D38" s="16">
        <v>19</v>
      </c>
      <c r="E38" s="16">
        <v>6</v>
      </c>
      <c r="F38" s="16">
        <v>27</v>
      </c>
      <c r="G38" s="16">
        <v>5</v>
      </c>
      <c r="H38" s="16">
        <v>12</v>
      </c>
      <c r="I38" s="16"/>
      <c r="J38" s="16">
        <v>24</v>
      </c>
      <c r="K38" s="12">
        <f t="shared" si="0"/>
        <v>109</v>
      </c>
      <c r="L38" s="8" t="s">
        <v>36</v>
      </c>
      <c r="M38" s="6" t="s">
        <v>43</v>
      </c>
      <c r="N38" s="8" t="s">
        <v>42</v>
      </c>
      <c r="O38" s="37">
        <v>10000000</v>
      </c>
      <c r="P38" s="13" t="s">
        <v>45</v>
      </c>
    </row>
    <row r="39" spans="1:20" ht="30" x14ac:dyDescent="0.25">
      <c r="A39" s="18">
        <v>9</v>
      </c>
      <c r="B39" s="8" t="s">
        <v>55</v>
      </c>
      <c r="C39" s="17">
        <v>28</v>
      </c>
      <c r="D39" s="17">
        <v>28</v>
      </c>
      <c r="E39" s="17">
        <v>3</v>
      </c>
      <c r="F39" s="17">
        <v>14</v>
      </c>
      <c r="G39" s="17">
        <v>10</v>
      </c>
      <c r="H39" s="17">
        <v>10</v>
      </c>
      <c r="I39" s="17"/>
      <c r="J39" s="17">
        <v>15</v>
      </c>
      <c r="K39" s="12">
        <f t="shared" si="0"/>
        <v>108</v>
      </c>
      <c r="L39" s="8" t="s">
        <v>53</v>
      </c>
      <c r="M39" s="6" t="s">
        <v>75</v>
      </c>
      <c r="N39" s="8" t="s">
        <v>61</v>
      </c>
      <c r="O39" s="37">
        <v>8000000</v>
      </c>
      <c r="P39" s="13" t="s">
        <v>57</v>
      </c>
    </row>
    <row r="40" spans="1:20" ht="60" x14ac:dyDescent="0.25">
      <c r="A40" s="18">
        <v>24</v>
      </c>
      <c r="B40" s="8" t="s">
        <v>95</v>
      </c>
      <c r="C40" s="17">
        <v>20</v>
      </c>
      <c r="D40" s="17">
        <v>20</v>
      </c>
      <c r="E40" s="17">
        <v>1</v>
      </c>
      <c r="F40" s="17">
        <v>20</v>
      </c>
      <c r="G40" s="17">
        <v>14</v>
      </c>
      <c r="H40" s="17">
        <v>2</v>
      </c>
      <c r="I40" s="17"/>
      <c r="J40" s="17">
        <v>31</v>
      </c>
      <c r="K40" s="12">
        <f t="shared" si="0"/>
        <v>108</v>
      </c>
      <c r="L40" s="8" t="s">
        <v>94</v>
      </c>
      <c r="M40" s="6" t="s">
        <v>102</v>
      </c>
      <c r="N40" s="8" t="s">
        <v>96</v>
      </c>
      <c r="O40" s="37">
        <v>50000000</v>
      </c>
      <c r="P40" s="13"/>
    </row>
    <row r="41" spans="1:20" ht="45" x14ac:dyDescent="0.25">
      <c r="A41" s="18">
        <v>5</v>
      </c>
      <c r="B41" s="12" t="s">
        <v>5</v>
      </c>
      <c r="C41" s="16">
        <v>15</v>
      </c>
      <c r="D41" s="16">
        <v>18</v>
      </c>
      <c r="E41" s="16">
        <v>7</v>
      </c>
      <c r="F41" s="16">
        <v>28</v>
      </c>
      <c r="G41" s="16">
        <v>1</v>
      </c>
      <c r="H41" s="16">
        <v>13</v>
      </c>
      <c r="I41" s="16"/>
      <c r="J41" s="16">
        <v>25</v>
      </c>
      <c r="K41" s="12">
        <f t="shared" si="0"/>
        <v>107</v>
      </c>
      <c r="L41" s="8" t="s">
        <v>36</v>
      </c>
      <c r="M41" s="6" t="s">
        <v>43</v>
      </c>
      <c r="N41" s="8" t="s">
        <v>41</v>
      </c>
      <c r="O41" s="37">
        <v>15000000</v>
      </c>
      <c r="P41" s="13" t="s">
        <v>45</v>
      </c>
    </row>
    <row r="42" spans="1:20" ht="31.5" x14ac:dyDescent="0.25">
      <c r="A42" s="18">
        <v>3</v>
      </c>
      <c r="B42" s="12" t="s">
        <v>5</v>
      </c>
      <c r="C42" s="16">
        <v>12</v>
      </c>
      <c r="D42" s="16">
        <v>4</v>
      </c>
      <c r="E42" s="16">
        <v>5</v>
      </c>
      <c r="F42" s="16">
        <v>30</v>
      </c>
      <c r="G42" s="16">
        <v>9</v>
      </c>
      <c r="H42" s="16">
        <v>21</v>
      </c>
      <c r="I42" s="16"/>
      <c r="J42" s="16">
        <v>18</v>
      </c>
      <c r="K42" s="12">
        <f t="shared" si="0"/>
        <v>99</v>
      </c>
      <c r="L42" s="8" t="s">
        <v>36</v>
      </c>
      <c r="M42" s="6" t="s">
        <v>39</v>
      </c>
      <c r="N42" s="8" t="s">
        <v>40</v>
      </c>
      <c r="O42" s="37">
        <v>60000000</v>
      </c>
      <c r="P42" s="13" t="s">
        <v>37</v>
      </c>
    </row>
    <row r="43" spans="1:20" ht="30" x14ac:dyDescent="0.25">
      <c r="A43" s="18">
        <v>18</v>
      </c>
      <c r="B43" s="8" t="s">
        <v>7</v>
      </c>
      <c r="C43" s="17">
        <v>4</v>
      </c>
      <c r="D43" s="17">
        <v>15</v>
      </c>
      <c r="E43" s="17">
        <v>9</v>
      </c>
      <c r="F43" s="17">
        <v>8</v>
      </c>
      <c r="G43" s="17">
        <v>30</v>
      </c>
      <c r="H43" s="17">
        <v>16</v>
      </c>
      <c r="I43" s="17"/>
      <c r="J43" s="17">
        <v>12</v>
      </c>
      <c r="K43" s="12">
        <f t="shared" si="0"/>
        <v>94</v>
      </c>
      <c r="L43" s="8" t="s">
        <v>63</v>
      </c>
      <c r="M43" s="6" t="s">
        <v>74</v>
      </c>
      <c r="N43" s="8" t="s">
        <v>73</v>
      </c>
      <c r="O43" s="37">
        <v>85000000</v>
      </c>
      <c r="P43" s="8" t="s">
        <v>65</v>
      </c>
    </row>
    <row r="44" spans="1:20" ht="45" x14ac:dyDescent="0.25">
      <c r="A44" s="18">
        <v>16</v>
      </c>
      <c r="B44" s="8" t="s">
        <v>7</v>
      </c>
      <c r="C44" s="17">
        <v>5</v>
      </c>
      <c r="D44" s="17">
        <v>12</v>
      </c>
      <c r="E44" s="17">
        <v>10</v>
      </c>
      <c r="F44" s="17">
        <v>12</v>
      </c>
      <c r="G44" s="17">
        <v>31</v>
      </c>
      <c r="H44" s="17">
        <v>20</v>
      </c>
      <c r="I44" s="17"/>
      <c r="J44" s="17">
        <v>4</v>
      </c>
      <c r="K44" s="12">
        <f t="shared" si="0"/>
        <v>94</v>
      </c>
      <c r="L44" s="8" t="s">
        <v>63</v>
      </c>
      <c r="M44" s="6" t="s">
        <v>71</v>
      </c>
      <c r="N44" s="8" t="s">
        <v>69</v>
      </c>
      <c r="O44" s="37">
        <v>100000000</v>
      </c>
      <c r="P44" s="13" t="s">
        <v>70</v>
      </c>
    </row>
    <row r="45" spans="1:20" ht="45" x14ac:dyDescent="0.25">
      <c r="A45" s="18">
        <v>29</v>
      </c>
      <c r="B45" s="8" t="s">
        <v>7</v>
      </c>
      <c r="C45" s="17">
        <v>10</v>
      </c>
      <c r="D45" s="17">
        <v>3</v>
      </c>
      <c r="E45" s="17">
        <v>14</v>
      </c>
      <c r="F45" s="17">
        <v>10</v>
      </c>
      <c r="G45" s="17">
        <v>29</v>
      </c>
      <c r="H45" s="17">
        <v>17</v>
      </c>
      <c r="I45" s="17"/>
      <c r="J45" s="17">
        <v>7</v>
      </c>
      <c r="K45" s="12">
        <f t="shared" si="0"/>
        <v>90</v>
      </c>
      <c r="L45" s="13" t="s">
        <v>113</v>
      </c>
      <c r="M45" s="6" t="s">
        <v>115</v>
      </c>
      <c r="N45" s="8" t="s">
        <v>117</v>
      </c>
      <c r="O45" s="13" t="s">
        <v>116</v>
      </c>
      <c r="P45" s="13" t="s">
        <v>118</v>
      </c>
    </row>
    <row r="46" spans="1:20" ht="45" x14ac:dyDescent="0.25">
      <c r="A46" s="18">
        <v>19</v>
      </c>
      <c r="B46" s="8" t="s">
        <v>78</v>
      </c>
      <c r="C46" s="17">
        <v>8</v>
      </c>
      <c r="D46" s="17">
        <v>6</v>
      </c>
      <c r="E46" s="17">
        <v>18</v>
      </c>
      <c r="F46" s="17">
        <v>7</v>
      </c>
      <c r="G46" s="17">
        <v>6</v>
      </c>
      <c r="H46" s="17">
        <v>31</v>
      </c>
      <c r="I46" s="17"/>
      <c r="J46" s="17">
        <v>13</v>
      </c>
      <c r="K46" s="12">
        <f t="shared" si="0"/>
        <v>89</v>
      </c>
      <c r="L46" s="8" t="s">
        <v>80</v>
      </c>
      <c r="M46" s="6" t="s">
        <v>83</v>
      </c>
      <c r="N46" s="8" t="s">
        <v>81</v>
      </c>
      <c r="O46" s="37">
        <v>500000000</v>
      </c>
      <c r="P46" s="13" t="s">
        <v>82</v>
      </c>
    </row>
    <row r="47" spans="1:20" ht="75" x14ac:dyDescent="0.25">
      <c r="A47" s="18">
        <v>17</v>
      </c>
      <c r="B47" s="8" t="s">
        <v>7</v>
      </c>
      <c r="C47" s="17">
        <v>6</v>
      </c>
      <c r="D47" s="17">
        <v>9</v>
      </c>
      <c r="E47" s="17">
        <v>19</v>
      </c>
      <c r="F47" s="17">
        <v>6</v>
      </c>
      <c r="G47" s="17">
        <v>26</v>
      </c>
      <c r="H47" s="17">
        <v>15</v>
      </c>
      <c r="I47" s="17"/>
      <c r="J47" s="17">
        <v>3</v>
      </c>
      <c r="K47" s="12">
        <f t="shared" si="0"/>
        <v>84</v>
      </c>
      <c r="L47" s="8" t="s">
        <v>63</v>
      </c>
      <c r="M47" s="6" t="s">
        <v>76</v>
      </c>
      <c r="N47" s="8" t="s">
        <v>64</v>
      </c>
      <c r="O47" s="37">
        <v>141000000</v>
      </c>
      <c r="P47" s="13" t="s">
        <v>77</v>
      </c>
    </row>
    <row r="48" spans="1:20" ht="45" x14ac:dyDescent="0.25">
      <c r="A48" s="18">
        <v>22</v>
      </c>
      <c r="B48" s="12" t="s">
        <v>31</v>
      </c>
      <c r="C48" s="16">
        <v>7</v>
      </c>
      <c r="D48" s="16">
        <v>5</v>
      </c>
      <c r="E48" s="16">
        <v>17</v>
      </c>
      <c r="F48" s="16">
        <v>15</v>
      </c>
      <c r="G48" s="16">
        <v>17</v>
      </c>
      <c r="H48" s="16">
        <v>6</v>
      </c>
      <c r="I48" s="16"/>
      <c r="J48" s="16">
        <v>11</v>
      </c>
      <c r="K48" s="12">
        <f>SUM(C48:J48)</f>
        <v>78</v>
      </c>
      <c r="L48" s="8" t="s">
        <v>87</v>
      </c>
      <c r="M48" s="6" t="s">
        <v>89</v>
      </c>
      <c r="N48" s="8" t="s">
        <v>68</v>
      </c>
      <c r="O48" s="37">
        <v>20000000</v>
      </c>
      <c r="P48" s="6" t="s">
        <v>88</v>
      </c>
    </row>
    <row r="49" spans="1:16" ht="45" x14ac:dyDescent="0.25">
      <c r="A49" s="18">
        <v>13</v>
      </c>
      <c r="B49" s="13" t="s">
        <v>78</v>
      </c>
      <c r="C49" s="15">
        <v>3</v>
      </c>
      <c r="D49" s="15">
        <v>8</v>
      </c>
      <c r="E49" s="15">
        <v>20</v>
      </c>
      <c r="F49" s="15">
        <v>9</v>
      </c>
      <c r="G49" s="15">
        <v>3</v>
      </c>
      <c r="H49" s="15">
        <v>24</v>
      </c>
      <c r="I49" s="17"/>
      <c r="J49" s="15">
        <v>9</v>
      </c>
      <c r="K49" s="12">
        <f t="shared" si="0"/>
        <v>76</v>
      </c>
      <c r="L49" s="8" t="s">
        <v>53</v>
      </c>
      <c r="M49" s="6" t="s">
        <v>128</v>
      </c>
      <c r="N49" s="8" t="s">
        <v>112</v>
      </c>
      <c r="O49" s="37">
        <v>1000000</v>
      </c>
      <c r="P49" s="13"/>
    </row>
    <row r="50" spans="1:16" ht="45" x14ac:dyDescent="0.25">
      <c r="A50" s="18">
        <v>28</v>
      </c>
      <c r="B50" s="8" t="s">
        <v>7</v>
      </c>
      <c r="C50" s="17">
        <v>9</v>
      </c>
      <c r="D50" s="17">
        <v>2</v>
      </c>
      <c r="E50" s="17">
        <v>2</v>
      </c>
      <c r="F50" s="17">
        <v>11</v>
      </c>
      <c r="G50" s="17">
        <v>27</v>
      </c>
      <c r="H50" s="17">
        <v>19</v>
      </c>
      <c r="I50" s="17"/>
      <c r="J50" s="17">
        <v>6</v>
      </c>
      <c r="K50" s="12">
        <f t="shared" si="0"/>
        <v>76</v>
      </c>
      <c r="L50" s="13" t="s">
        <v>113</v>
      </c>
      <c r="M50" s="6" t="s">
        <v>114</v>
      </c>
      <c r="N50" s="8" t="s">
        <v>119</v>
      </c>
      <c r="O50" s="13" t="s">
        <v>116</v>
      </c>
      <c r="P50" s="13" t="s">
        <v>120</v>
      </c>
    </row>
    <row r="51" spans="1:16" ht="60" x14ac:dyDescent="0.25">
      <c r="A51" s="18">
        <v>15</v>
      </c>
      <c r="B51" s="8" t="s">
        <v>7</v>
      </c>
      <c r="C51" s="17">
        <v>2</v>
      </c>
      <c r="D51" s="17">
        <v>13</v>
      </c>
      <c r="E51" s="17">
        <v>11</v>
      </c>
      <c r="F51" s="17">
        <v>2</v>
      </c>
      <c r="G51" s="17">
        <v>28</v>
      </c>
      <c r="H51" s="17">
        <v>8</v>
      </c>
      <c r="I51" s="17"/>
      <c r="J51" s="17">
        <v>5</v>
      </c>
      <c r="K51" s="12">
        <f t="shared" si="0"/>
        <v>69</v>
      </c>
      <c r="L51" s="8" t="s">
        <v>63</v>
      </c>
      <c r="M51" s="6" t="s">
        <v>72</v>
      </c>
      <c r="N51" s="8" t="s">
        <v>66</v>
      </c>
      <c r="O51" s="37">
        <v>4000000</v>
      </c>
      <c r="P51" s="13" t="s">
        <v>67</v>
      </c>
    </row>
    <row r="52" spans="1:16" ht="30" x14ac:dyDescent="0.25">
      <c r="A52" s="18">
        <v>30</v>
      </c>
      <c r="B52" s="13" t="s">
        <v>8</v>
      </c>
      <c r="C52" s="15">
        <v>1</v>
      </c>
      <c r="D52" s="15">
        <v>1</v>
      </c>
      <c r="E52" s="15">
        <v>13</v>
      </c>
      <c r="F52" s="15">
        <v>1</v>
      </c>
      <c r="G52" s="15">
        <v>4</v>
      </c>
      <c r="H52" s="15">
        <v>3</v>
      </c>
      <c r="I52" s="17"/>
      <c r="J52" s="15">
        <v>1</v>
      </c>
      <c r="K52" s="12">
        <f t="shared" si="0"/>
        <v>24</v>
      </c>
      <c r="L52" s="13" t="s">
        <v>133</v>
      </c>
      <c r="M52" s="6" t="s">
        <v>134</v>
      </c>
      <c r="N52" s="8" t="s">
        <v>38</v>
      </c>
      <c r="O52" s="37">
        <v>2000000</v>
      </c>
      <c r="P52" s="13"/>
    </row>
    <row r="54" spans="1:16" ht="23.25" customHeight="1" x14ac:dyDescent="0.25">
      <c r="B54" s="28" t="s">
        <v>139</v>
      </c>
      <c r="C54" s="8">
        <f t="shared" ref="C54:J54" si="1">SUM(C8:C52)</f>
        <v>496</v>
      </c>
      <c r="D54" s="8">
        <f t="shared" si="1"/>
        <v>496</v>
      </c>
      <c r="E54" s="8">
        <f t="shared" si="1"/>
        <v>496</v>
      </c>
      <c r="F54" s="8">
        <f t="shared" si="1"/>
        <v>496</v>
      </c>
      <c r="G54" s="8">
        <f t="shared" si="1"/>
        <v>496</v>
      </c>
      <c r="H54" s="8">
        <f t="shared" si="1"/>
        <v>496</v>
      </c>
      <c r="I54" s="8"/>
      <c r="J54" s="8">
        <f t="shared" si="1"/>
        <v>496</v>
      </c>
      <c r="K54" s="8"/>
      <c r="L54" s="8"/>
      <c r="M54" s="6"/>
      <c r="N54" s="8"/>
      <c r="O54" s="26"/>
      <c r="P54" s="27"/>
    </row>
    <row r="57" spans="1:16" ht="15" customHeight="1" x14ac:dyDescent="0.25">
      <c r="L57" s="14"/>
      <c r="M57" s="9"/>
      <c r="O57" s="9"/>
    </row>
    <row r="58" spans="1:16" ht="37.5" x14ac:dyDescent="0.25">
      <c r="L58" s="14"/>
      <c r="M58" s="25" t="s">
        <v>138</v>
      </c>
    </row>
    <row r="59" spans="1:16" x14ac:dyDescent="0.25">
      <c r="L59" s="14"/>
    </row>
    <row r="60" spans="1:16" x14ac:dyDescent="0.25">
      <c r="L60" s="14"/>
    </row>
    <row r="61" spans="1:16" x14ac:dyDescent="0.25">
      <c r="L61" s="14"/>
    </row>
    <row r="62" spans="1:16" x14ac:dyDescent="0.25">
      <c r="L62" s="14"/>
    </row>
    <row r="63" spans="1:16" x14ac:dyDescent="0.25">
      <c r="L63" s="14"/>
    </row>
    <row r="64" spans="1:16" x14ac:dyDescent="0.25">
      <c r="L64" s="14"/>
    </row>
    <row r="65" spans="13:13" x14ac:dyDescent="0.25">
      <c r="M65" s="9"/>
    </row>
  </sheetData>
  <autoFilter ref="A7:T52"/>
  <customSheetViews>
    <customSheetView guid="{4DE4832F-0924-4FEA-B168-18EAA9E675E2}" scale="70" fitToPage="1">
      <pane ySplit="7" topLeftCell="A8" activePane="bottomLeft" state="frozen"/>
      <selection pane="bottomLeft" activeCell="G35" sqref="G35"/>
      <pageMargins left="0.70866141732283472" right="0.70866141732283472" top="0.74803149606299213" bottom="0.74803149606299213" header="0.31496062992125984" footer="0.31496062992125984"/>
      <pageSetup paperSize="5" scale="70" fitToHeight="0" orientation="landscape" verticalDpi="0" r:id="rId1"/>
      <headerFooter>
        <oddFooter>Página &amp;P</oddFooter>
      </headerFooter>
    </customSheetView>
    <customSheetView guid="{E1441980-788C-40B2-9F7C-66C9D1716EE4}" scale="70" fitToPage="1">
      <pane ySplit="7" topLeftCell="A32" activePane="bottomLeft" state="frozen"/>
      <selection pane="bottomLeft" activeCell="H39" sqref="H39"/>
      <pageMargins left="0.70866141732283472" right="0.70866141732283472" top="0.74803149606299213" bottom="0.74803149606299213" header="0.31496062992125984" footer="0.31496062992125984"/>
      <pageSetup paperSize="5" scale="70" fitToHeight="0" orientation="landscape" verticalDpi="0" r:id="rId2"/>
      <headerFooter>
        <oddFooter>Página &amp;P</oddFooter>
      </headerFooter>
    </customSheetView>
  </customSheetViews>
  <mergeCells count="58">
    <mergeCell ref="T30:T31"/>
    <mergeCell ref="H11:H13"/>
    <mergeCell ref="I11:I13"/>
    <mergeCell ref="J11:J13"/>
    <mergeCell ref="K11:K13"/>
    <mergeCell ref="L11:L13"/>
    <mergeCell ref="M29:M31"/>
    <mergeCell ref="N29:N31"/>
    <mergeCell ref="K16:K26"/>
    <mergeCell ref="L16:L26"/>
    <mergeCell ref="O29:O31"/>
    <mergeCell ref="P29:P31"/>
    <mergeCell ref="S30:S31"/>
    <mergeCell ref="R30:R31"/>
    <mergeCell ref="Q30:Q31"/>
    <mergeCell ref="L2:O2"/>
    <mergeCell ref="L3:O3"/>
    <mergeCell ref="A29:A31"/>
    <mergeCell ref="B29:B31"/>
    <mergeCell ref="C29:C31"/>
    <mergeCell ref="D29:D31"/>
    <mergeCell ref="E29:E31"/>
    <mergeCell ref="F29:F31"/>
    <mergeCell ref="G29:G31"/>
    <mergeCell ref="H29:H31"/>
    <mergeCell ref="I29:I31"/>
    <mergeCell ref="J29:J31"/>
    <mergeCell ref="K29:K31"/>
    <mergeCell ref="L29:L31"/>
    <mergeCell ref="A11:A13"/>
    <mergeCell ref="B11:B13"/>
    <mergeCell ref="Q6:S6"/>
    <mergeCell ref="P16:P26"/>
    <mergeCell ref="P11:P13"/>
    <mergeCell ref="M4:O4"/>
    <mergeCell ref="M5:O5"/>
    <mergeCell ref="M11:M13"/>
    <mergeCell ref="N11:N13"/>
    <mergeCell ref="O11:O13"/>
    <mergeCell ref="M16:M26"/>
    <mergeCell ref="N16:N26"/>
    <mergeCell ref="O16:O26"/>
    <mergeCell ref="A16:A26"/>
    <mergeCell ref="B16:B26"/>
    <mergeCell ref="C16:C26"/>
    <mergeCell ref="D16:D26"/>
    <mergeCell ref="E16:E26"/>
    <mergeCell ref="C6:K6"/>
    <mergeCell ref="F16:F26"/>
    <mergeCell ref="G16:G26"/>
    <mergeCell ref="H16:H26"/>
    <mergeCell ref="I16:I26"/>
    <mergeCell ref="J16:J26"/>
    <mergeCell ref="C11:C13"/>
    <mergeCell ref="D11:D13"/>
    <mergeCell ref="E11:E13"/>
    <mergeCell ref="F11:F13"/>
    <mergeCell ref="G11:G13"/>
  </mergeCells>
  <pageMargins left="0.70866141732283472" right="0.70866141732283472" top="0.74803149606299213" bottom="0.74803149606299213" header="0.31496062992125984" footer="0.31496062992125984"/>
  <pageSetup paperSize="5" scale="67" fitToHeight="0" orientation="landscape" r:id="rId3"/>
  <headerFooter>
    <oddFooter>Página &amp;P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Representantes</vt:lpstr>
      <vt:lpstr>Listado</vt:lpstr>
      <vt:lpstr>Listado!Área_de_impresión</vt:lpstr>
      <vt:lpstr>Representantes!Área_de_impresión</vt:lpstr>
      <vt:lpstr>Listado!Títulos_a_imprimir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Patricia Díaz Lomelí</dc:creator>
  <cp:lastModifiedBy>Rosario Edith Mendoza Cida</cp:lastModifiedBy>
  <cp:lastPrinted>2018-08-28T23:06:25Z</cp:lastPrinted>
  <dcterms:created xsi:type="dcterms:W3CDTF">2018-08-21T15:11:41Z</dcterms:created>
  <dcterms:modified xsi:type="dcterms:W3CDTF">2018-10-05T20:25:36Z</dcterms:modified>
</cp:coreProperties>
</file>