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nalitico de Deuda y Otros Pasi" sheetId="1" r:id="rId4"/>
  </sheets>
  <definedNames/>
  <calcPr/>
</workbook>
</file>

<file path=xl/sharedStrings.xml><?xml version="1.0" encoding="utf-8"?>
<sst xmlns="http://schemas.openxmlformats.org/spreadsheetml/2006/main" count="88" uniqueCount="70">
  <si>
    <t>Informe Analítico de la Deuda Pública y Otros Pasivos - LDF</t>
  </si>
  <si>
    <t>SECRETARÍA DE LA HACIENDA PÚBLICA</t>
  </si>
  <si>
    <t>Del 1 de Enero al 31 de Diciembre de 2022 (b)**</t>
  </si>
  <si>
    <t>(PESOS)</t>
  </si>
  <si>
    <t>Denominación de la Deuda Pública y Otros Pasivos (c)</t>
  </si>
  <si>
    <t>Saldo al 31 de Diciembre de 2021 (d)</t>
  </si>
  <si>
    <t>Disposiciones del Periodo (e)</t>
  </si>
  <si>
    <t>Amortizaciones del Periodo (f)</t>
  </si>
  <si>
    <t>Revaluaciones, Reclasificaciones y Otros Ajustes (g)</t>
  </si>
  <si>
    <t>Saldo Final del Periodo (h)
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</si>
  <si>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</si>
  <si>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</si>
  <si>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</si>
  <si>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</si>
  <si>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</si>
  <si>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BBVA</t>
  </si>
  <si>
    <t xml:space="preserve">Santander </t>
  </si>
  <si>
    <t>a2) Títulos y Valores</t>
  </si>
  <si>
    <t>A.Títulos y Valores 1</t>
  </si>
  <si>
    <t>B.Títulos y Valores 2</t>
  </si>
  <si>
    <t>C.Títulos y Valores 3</t>
  </si>
  <si>
    <t>a3) Arrendamientos Financieros</t>
  </si>
  <si>
    <t>A. Arrendamientos Financieros 1</t>
  </si>
  <si>
    <t>B. Arrendamientos Financieros 2</t>
  </si>
  <si>
    <t>C. Arrendamientos Financieros 3</t>
  </si>
  <si>
    <t>B. Largo Plazo (B=b1+b2+b3)</t>
  </si>
  <si>
    <t>b1) Instituciones de Crédito</t>
  </si>
  <si>
    <t xml:space="preserve">Banorte </t>
  </si>
  <si>
    <t xml:space="preserve">Bancomer </t>
  </si>
  <si>
    <t>Banamex</t>
  </si>
  <si>
    <t xml:space="preserve">Bajío </t>
  </si>
  <si>
    <t xml:space="preserve">Banamex </t>
  </si>
  <si>
    <t xml:space="preserve">Banobras </t>
  </si>
  <si>
    <t>b2) Títulos y Valores</t>
  </si>
  <si>
    <t>b3) Arrendamientos Financieros</t>
  </si>
  <si>
    <t>A.Arrendamiento Financiero</t>
  </si>
  <si>
    <t>B. Arrendamiento Financiero</t>
  </si>
  <si>
    <t>C.Arrendamiento Financiero</t>
  </si>
  <si>
    <t>2. Otros Pasivos</t>
  </si>
  <si>
    <t>3. Total de la Deuda Pública y Otros Pasivos (3=1+2)</t>
  </si>
  <si>
    <t>4. Deuda Contingente 1 (informativo)</t>
  </si>
  <si>
    <t>SIAPA</t>
  </si>
  <si>
    <t>LCGM*</t>
  </si>
  <si>
    <t>5. Valor de Instrumentos Bono Cupón Cero 2 (Informativo)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</si>
  <si>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</si>
  <si>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</si>
  <si>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*</t>
  </si>
  <si>
    <t>Es la Deuda de los Municpios que se encuentran bajo el programa de la Línea de Crédito Global Municipal</t>
  </si>
  <si>
    <t>**</t>
  </si>
  <si>
    <t>Elaborado con información al cierre de octubre 2021</t>
  </si>
  <si>
    <t>Obligaciones a Corto Plazo (k)</t>
  </si>
  <si>
    <t>Monto</t>
  </si>
  <si>
    <t>Plazo</t>
  </si>
  <si>
    <t>Tasa de Interés</t>
  </si>
  <si>
    <t>Comisiones y Costos Relacionados</t>
  </si>
  <si>
    <t>Tasa Efectiva</t>
  </si>
  <si>
    <t>Contratado (l)</t>
  </si>
  <si>
    <t>Pactado (m)</t>
  </si>
  <si>
    <t>(n)</t>
  </si>
  <si>
    <t>(o)</t>
  </si>
  <si>
    <t>(p)</t>
  </si>
  <si>
    <t>6. Obligaciones a Corto Plazo (Informativo)</t>
  </si>
  <si>
    <t>BBVA México</t>
  </si>
  <si>
    <t>Hasta 365 días</t>
  </si>
  <si>
    <t>TIIE 28 + 0.25%</t>
  </si>
  <si>
    <t>Santander</t>
  </si>
  <si>
    <t>TIIE 28 + 0.30%</t>
  </si>
  <si>
    <r>
      <rPr>
        <rFont val="Calibri"/>
        <b/>
        <color rgb="FF000000"/>
        <sz val="10.0"/>
      </rPr>
      <t>FUENTE:</t>
    </r>
    <r>
      <rPr>
        <rFont val="Calibri"/>
        <color rgb="FF000000"/>
        <sz val="10.0"/>
      </rPr>
      <t xml:space="preserve"> Elaboración propia con datos de la Dirección de Deuda Pública y Control de Obligaciones Institucionales de la Secretaría de la Hacienda Pública </t>
    </r>
  </si>
  <si>
    <r>
      <rPr>
        <rFont val="Calibri"/>
        <b/>
        <color rgb="FF000000"/>
        <sz val="10.0"/>
      </rPr>
      <t>NOTA</t>
    </r>
    <r>
      <rPr>
        <rFont val="Calibri"/>
        <color rgb="FF000000"/>
        <sz val="10.0"/>
      </rPr>
      <t>: Elaborado de acuerdo a los Criterios para la elaboración y presentación homogénea de la información financiera y de los formatos a que hace referencia la Ley de Disciplina Financiera de las Entidades Federativas y los Municipios. CONAC</t>
    </r>
  </si>
  <si>
    <r>
      <rPr>
        <rFont val="Calibri"/>
        <b/>
        <color rgb="FF000000"/>
        <sz val="10.0"/>
      </rPr>
      <t>NOTA 2:</t>
    </r>
    <r>
      <rPr>
        <rFont val="Calibri"/>
        <color rgb="FF000000"/>
        <sz val="10.0"/>
      </rPr>
      <t xml:space="preserve"> Elaborados con información al mes de octubre de 2022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</si>
</sst>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0.0"/>
      <color rgb="FF000000"/>
      <name val="Arial"/>
      <scheme val="minor"/>
    </font>
    <font>
      <b/>
      <sz val="10.0"/>
      <color rgb="FF000000"/>
      <name val="Calibri"/>
    </font>
    <font/>
    <font>
      <sz val="10.0"/>
      <color rgb="FF000000"/>
      <name val="Calibri"/>
    </font>
    <font>
      <b/>
      <sz val="10.0"/>
      <color rgb="FF010000"/>
      <name val="Calibri"/>
    </font>
    <font>
      <sz val="10.0"/>
      <color rgb="FF010000"/>
      <name val="Calibri"/>
    </font>
    <font>
      <sz val="10.0"/>
      <color theme="1"/>
      <name val="Arial"/>
    </font>
    <font>
      <b/>
      <i/>
      <sz val="10.0"/>
      <color rgb="FF000000"/>
      <name val="Calibri"/>
    </font>
    <font>
      <i/>
      <sz val="10.0"/>
      <color rgb="FF000000"/>
      <name val="Calibri"/>
    </font>
    <font>
      <b/>
      <sz val="11.0"/>
      <color rgb="FF000000"/>
      <name val="Calibri"/>
    </font>
    <font>
      <sz val="11.0"/>
      <color rgb="FF010000"/>
      <name val="Calibri"/>
    </font>
    <font>
      <sz val="10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20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/>
      <right style="thin">
        <color rgb="FF000000"/>
      </right>
      <top/>
      <bottom/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right/>
      <top/>
      <bottom/>
    </border>
    <border>
      <left style="thin">
        <color rgb="FF000000"/>
      </left>
      <top/>
      <bottom/>
    </border>
    <border>
      <top/>
      <bottom/>
    </border>
    <border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wrapText="1"/>
    </xf>
    <xf borderId="2" fillId="0" fontId="2" numFmtId="0" xfId="0" applyBorder="1" applyFont="1"/>
    <xf borderId="3" fillId="0" fontId="2" numFmtId="0" xfId="0" applyBorder="1" applyFont="1"/>
    <xf borderId="4" fillId="0" fontId="3" numFmtId="0" xfId="0" applyAlignment="1" applyBorder="1" applyFont="1">
      <alignment shrinkToFit="0" wrapText="1"/>
    </xf>
    <xf borderId="0" fillId="0" fontId="3" numFmtId="0" xfId="0" applyAlignment="1" applyFont="1">
      <alignment shrinkToFit="0" wrapText="1"/>
    </xf>
    <xf borderId="5" fillId="0" fontId="3" numFmtId="0" xfId="0" applyAlignment="1" applyBorder="1" applyFont="1">
      <alignment shrinkToFit="0" wrapText="1"/>
    </xf>
    <xf borderId="4" fillId="0" fontId="1" numFmtId="0" xfId="0" applyAlignment="1" applyBorder="1" applyFont="1">
      <alignment horizontal="center" shrinkToFit="0" wrapText="1"/>
    </xf>
    <xf borderId="5" fillId="0" fontId="2" numFmtId="0" xfId="0" applyBorder="1" applyFont="1"/>
    <xf borderId="6" fillId="0" fontId="1" numFmtId="0" xfId="0" applyAlignment="1" applyBorder="1" applyFont="1">
      <alignment shrinkToFit="0" vertical="center" wrapText="1"/>
    </xf>
    <xf borderId="7" fillId="0" fontId="2" numFmtId="0" xfId="0" applyBorder="1" applyFont="1"/>
    <xf borderId="8" fillId="0" fontId="2" numFmtId="0" xfId="0" applyBorder="1" applyFont="1"/>
    <xf borderId="8" fillId="0" fontId="1" numFmtId="0" xfId="0" applyAlignment="1" applyBorder="1" applyFont="1">
      <alignment horizontal="center" shrinkToFit="0" vertical="center" wrapText="1"/>
    </xf>
    <xf borderId="1" fillId="0" fontId="3" numFmtId="0" xfId="0" applyAlignment="1" applyBorder="1" applyFont="1">
      <alignment shrinkToFit="0" wrapText="1"/>
    </xf>
    <xf borderId="2" fillId="0" fontId="3" numFmtId="0" xfId="0" applyAlignment="1" applyBorder="1" applyFont="1">
      <alignment shrinkToFit="0" wrapText="1"/>
    </xf>
    <xf borderId="3" fillId="0" fontId="1" numFmtId="0" xfId="0" applyAlignment="1" applyBorder="1" applyFont="1">
      <alignment shrinkToFit="0" wrapText="1"/>
    </xf>
    <xf borderId="4" fillId="0" fontId="1" numFmtId="0" xfId="0" applyAlignment="1" applyBorder="1" applyFont="1">
      <alignment shrinkToFit="0" wrapText="1"/>
    </xf>
    <xf borderId="5" fillId="0" fontId="4" numFmtId="3" xfId="0" applyAlignment="1" applyBorder="1" applyFont="1" applyNumberFormat="1">
      <alignment horizontal="right" shrinkToFit="0" wrapText="1"/>
    </xf>
    <xf borderId="0" fillId="0" fontId="1" numFmtId="0" xfId="0" applyAlignment="1" applyFont="1">
      <alignment shrinkToFit="0" wrapText="1"/>
    </xf>
    <xf borderId="0" fillId="0" fontId="3" numFmtId="0" xfId="0" applyAlignment="1" applyFont="1">
      <alignment horizontal="left" shrinkToFit="0" wrapText="1"/>
    </xf>
    <xf borderId="5" fillId="0" fontId="5" numFmtId="3" xfId="0" applyAlignment="1" applyBorder="1" applyFont="1" applyNumberFormat="1">
      <alignment horizontal="right" shrinkToFit="0" wrapText="1"/>
    </xf>
    <xf borderId="5" fillId="0" fontId="3" numFmtId="3" xfId="0" applyAlignment="1" applyBorder="1" applyFont="1" applyNumberFormat="1">
      <alignment horizontal="right" shrinkToFit="0" wrapText="1"/>
    </xf>
    <xf borderId="0" fillId="0" fontId="3" numFmtId="3" xfId="0" applyAlignment="1" applyFont="1" applyNumberFormat="1">
      <alignment horizontal="right" shrinkToFit="0" wrapText="1"/>
    </xf>
    <xf borderId="9" fillId="0" fontId="3" numFmtId="3" xfId="0" applyAlignment="1" applyBorder="1" applyFont="1" applyNumberFormat="1">
      <alignment horizontal="right" shrinkToFit="0" wrapText="1"/>
    </xf>
    <xf borderId="5" fillId="0" fontId="5" numFmtId="0" xfId="0" applyAlignment="1" applyBorder="1" applyFont="1">
      <alignment shrinkToFit="0" wrapText="1"/>
    </xf>
    <xf borderId="10" fillId="2" fontId="5" numFmtId="3" xfId="0" applyAlignment="1" applyBorder="1" applyFill="1" applyFont="1" applyNumberFormat="1">
      <alignment horizontal="right" shrinkToFit="0" wrapText="1"/>
    </xf>
    <xf borderId="11" fillId="0" fontId="3" numFmtId="0" xfId="0" applyAlignment="1" applyBorder="1" applyFont="1">
      <alignment shrinkToFit="0" wrapText="1"/>
    </xf>
    <xf borderId="12" fillId="0" fontId="3" numFmtId="0" xfId="0" applyAlignment="1" applyBorder="1" applyFont="1">
      <alignment shrinkToFit="0" wrapText="1"/>
    </xf>
    <xf borderId="13" fillId="0" fontId="3" numFmtId="0" xfId="0" applyAlignment="1" applyBorder="1" applyFont="1">
      <alignment shrinkToFit="0" wrapText="1"/>
    </xf>
    <xf borderId="13" fillId="0" fontId="5" numFmtId="3" xfId="0" applyAlignment="1" applyBorder="1" applyFont="1" applyNumberFormat="1">
      <alignment horizontal="right" shrinkToFit="0" wrapText="1"/>
    </xf>
    <xf borderId="5" fillId="0" fontId="1" numFmtId="0" xfId="0" applyAlignment="1" applyBorder="1" applyFont="1">
      <alignment shrinkToFit="0" wrapText="1"/>
    </xf>
    <xf borderId="14" fillId="2" fontId="6" numFmtId="0" xfId="0" applyBorder="1" applyFont="1"/>
    <xf borderId="15" fillId="2" fontId="1" numFmtId="0" xfId="0" applyAlignment="1" applyBorder="1" applyFont="1">
      <alignment shrinkToFit="0" wrapText="1"/>
    </xf>
    <xf borderId="16" fillId="0" fontId="2" numFmtId="0" xfId="0" applyBorder="1" applyFont="1"/>
    <xf borderId="17" fillId="0" fontId="2" numFmtId="0" xfId="0" applyBorder="1" applyFont="1"/>
    <xf borderId="10" fillId="2" fontId="4" numFmtId="3" xfId="0" applyAlignment="1" applyBorder="1" applyFont="1" applyNumberFormat="1">
      <alignment horizontal="right" shrinkToFit="0" wrapText="1"/>
    </xf>
    <xf borderId="18" fillId="2" fontId="3" numFmtId="0" xfId="0" applyAlignment="1" applyBorder="1" applyFont="1">
      <alignment shrinkToFit="0" wrapText="1"/>
    </xf>
    <xf borderId="14" fillId="2" fontId="5" numFmtId="0" xfId="0" applyAlignment="1" applyBorder="1" applyFont="1">
      <alignment horizontal="left" shrinkToFit="0" wrapText="1"/>
    </xf>
    <xf borderId="14" fillId="2" fontId="3" numFmtId="0" xfId="0" applyAlignment="1" applyBorder="1" applyFont="1">
      <alignment shrinkToFit="0" wrapText="1"/>
    </xf>
    <xf borderId="10" fillId="2" fontId="3" numFmtId="0" xfId="0" applyAlignment="1" applyBorder="1" applyFont="1">
      <alignment shrinkToFit="0" wrapText="1"/>
    </xf>
    <xf borderId="10" fillId="2" fontId="7" numFmtId="0" xfId="0" applyAlignment="1" applyBorder="1" applyFont="1">
      <alignment shrinkToFit="0" wrapText="1"/>
    </xf>
    <xf borderId="10" fillId="2" fontId="8" numFmtId="3" xfId="0" applyAlignment="1" applyBorder="1" applyFont="1" applyNumberFormat="1">
      <alignment horizontal="right" shrinkToFit="0" wrapText="1"/>
    </xf>
    <xf borderId="0" fillId="0" fontId="5" numFmtId="0" xfId="0" applyAlignment="1" applyFont="1">
      <alignment horizontal="left" shrinkToFit="0" wrapText="1"/>
    </xf>
    <xf borderId="0" fillId="0" fontId="4" numFmtId="0" xfId="0" applyAlignment="1" applyFont="1">
      <alignment horizontal="left" shrinkToFit="0" wrapText="1"/>
    </xf>
    <xf borderId="13" fillId="0" fontId="7" numFmtId="0" xfId="0" applyAlignment="1" applyBorder="1" applyFont="1">
      <alignment shrinkToFit="0" wrapText="1"/>
    </xf>
    <xf borderId="13" fillId="0" fontId="7" numFmtId="3" xfId="0" applyAlignment="1" applyBorder="1" applyFont="1" applyNumberFormat="1">
      <alignment shrinkToFit="0" wrapText="1"/>
    </xf>
    <xf borderId="0" fillId="0" fontId="3" numFmtId="0" xfId="0" applyAlignment="1" applyFont="1">
      <alignment horizontal="center" shrinkToFit="0" wrapText="1"/>
    </xf>
    <xf borderId="0" fillId="0" fontId="6" numFmtId="0" xfId="0" applyAlignment="1" applyFont="1">
      <alignment horizontal="center"/>
    </xf>
    <xf borderId="1" fillId="0" fontId="9" numFmtId="0" xfId="0" applyAlignment="1" applyBorder="1" applyFont="1">
      <alignment horizontal="center"/>
    </xf>
    <xf borderId="19" fillId="0" fontId="9" numFmtId="0" xfId="0" applyAlignment="1" applyBorder="1" applyFont="1">
      <alignment horizontal="center"/>
    </xf>
    <xf borderId="19" fillId="0" fontId="9" numFmtId="0" xfId="0" applyAlignment="1" applyBorder="1" applyFont="1">
      <alignment horizontal="center" shrinkToFit="0" vertical="center" wrapText="1"/>
    </xf>
    <xf borderId="11" fillId="0" fontId="2" numFmtId="0" xfId="0" applyBorder="1" applyFont="1"/>
    <xf borderId="12" fillId="0" fontId="2" numFmtId="0" xfId="0" applyBorder="1" applyFont="1"/>
    <xf borderId="13" fillId="0" fontId="2" numFmtId="0" xfId="0" applyBorder="1" applyFont="1"/>
    <xf borderId="6" fillId="0" fontId="9" numFmtId="0" xfId="0" applyAlignment="1" applyBorder="1" applyFont="1">
      <alignment horizontal="left" shrinkToFit="0" vertical="center" wrapText="1"/>
    </xf>
    <xf borderId="19" fillId="0" fontId="10" numFmtId="0" xfId="0" applyAlignment="1" applyBorder="1" applyFont="1">
      <alignment horizontal="right"/>
    </xf>
    <xf borderId="6" fillId="0" fontId="3" numFmtId="0" xfId="0" applyAlignment="1" applyBorder="1" applyFont="1">
      <alignment horizontal="left" shrinkToFit="0" wrapText="1"/>
    </xf>
    <xf borderId="19" fillId="0" fontId="5" numFmtId="4" xfId="0" applyAlignment="1" applyBorder="1" applyFont="1" applyNumberFormat="1">
      <alignment horizontal="center"/>
    </xf>
    <xf borderId="19" fillId="0" fontId="5" numFmtId="0" xfId="0" applyAlignment="1" applyBorder="1" applyFont="1">
      <alignment horizontal="center"/>
    </xf>
    <xf borderId="19" fillId="0" fontId="3" numFmtId="10" xfId="0" applyAlignment="1" applyBorder="1" applyFont="1" applyNumberFormat="1">
      <alignment horizontal="center"/>
    </xf>
    <xf borderId="0" fillId="0" fontId="1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381000</xdr:colOff>
      <xdr:row>1</xdr:row>
      <xdr:rowOff>133350</xdr:rowOff>
    </xdr:from>
    <xdr:ext cx="1828800" cy="56197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7.88"/>
    <col customWidth="1" min="2" max="2" width="6.38"/>
    <col customWidth="1" min="3" max="3" width="10.75"/>
    <col customWidth="1" min="4" max="4" width="14.63"/>
    <col customWidth="1" min="5" max="5" width="20.38"/>
    <col customWidth="1" min="6" max="6" width="16.25"/>
    <col customWidth="1" min="7" max="7" width="18.13"/>
    <col customWidth="1" min="8" max="8" width="20.63"/>
    <col customWidth="1" min="9" max="9" width="20.38"/>
    <col customWidth="1" min="10" max="10" width="19.13"/>
    <col customWidth="1" min="11" max="11" width="23.25"/>
    <col customWidth="1" min="12" max="12" width="28.88"/>
  </cols>
  <sheetData>
    <row r="1" ht="12.75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3"/>
    </row>
    <row r="2" ht="12.75" customHeight="1">
      <c r="B2" s="4"/>
      <c r="C2" s="5"/>
      <c r="D2" s="5"/>
      <c r="E2" s="5"/>
      <c r="F2" s="5"/>
      <c r="G2" s="5"/>
      <c r="H2" s="5"/>
      <c r="I2" s="5"/>
      <c r="J2" s="5"/>
      <c r="K2" s="5"/>
      <c r="L2" s="6"/>
    </row>
    <row r="3" ht="12.75" customHeight="1">
      <c r="B3" s="7" t="s">
        <v>1</v>
      </c>
      <c r="L3" s="8"/>
    </row>
    <row r="4" ht="12.75" customHeight="1">
      <c r="B4" s="7" t="s">
        <v>0</v>
      </c>
      <c r="L4" s="8"/>
    </row>
    <row r="5" ht="12.75" customHeight="1">
      <c r="B5" s="7" t="s">
        <v>2</v>
      </c>
      <c r="L5" s="8"/>
    </row>
    <row r="6" ht="12.75" customHeight="1">
      <c r="B6" s="7" t="s">
        <v>3</v>
      </c>
      <c r="L6" s="8"/>
    </row>
    <row r="7" ht="12.75" customHeight="1">
      <c r="B7" s="9" t="s">
        <v>4</v>
      </c>
      <c r="C7" s="10"/>
      <c r="D7" s="10"/>
      <c r="E7" s="11"/>
      <c r="F7" s="12" t="s">
        <v>5</v>
      </c>
      <c r="G7" s="12" t="s">
        <v>6</v>
      </c>
      <c r="H7" s="12" t="s">
        <v>7</v>
      </c>
      <c r="I7" s="12" t="s">
        <v>8</v>
      </c>
      <c r="J7" s="12" t="s">
        <v>9</v>
      </c>
      <c r="K7" s="12" t="s">
        <v>10</v>
      </c>
      <c r="L7" s="12" t="s">
        <v>11</v>
      </c>
    </row>
    <row r="8" ht="12.75" customHeight="1">
      <c r="B8" s="13"/>
      <c r="C8" s="14"/>
      <c r="D8" s="14"/>
      <c r="E8" s="15"/>
      <c r="F8" s="15"/>
      <c r="G8" s="15"/>
      <c r="H8" s="15"/>
      <c r="I8" s="15"/>
      <c r="J8" s="15"/>
      <c r="K8" s="15"/>
      <c r="L8" s="15"/>
    </row>
    <row r="9" ht="12.75" customHeight="1">
      <c r="B9" s="16" t="s">
        <v>12</v>
      </c>
      <c r="E9" s="8"/>
      <c r="F9" s="17">
        <f t="shared" ref="F9:L9" si="1">F10+F25</f>
        <v>28530955535</v>
      </c>
      <c r="G9" s="17">
        <f t="shared" si="1"/>
        <v>0</v>
      </c>
      <c r="H9" s="17">
        <f t="shared" si="1"/>
        <v>1148576984</v>
      </c>
      <c r="I9" s="17">
        <f t="shared" si="1"/>
        <v>0</v>
      </c>
      <c r="J9" s="17">
        <f t="shared" si="1"/>
        <v>27382378551</v>
      </c>
      <c r="K9" s="17">
        <f t="shared" si="1"/>
        <v>2254910880</v>
      </c>
      <c r="L9" s="17">
        <f t="shared" si="1"/>
        <v>0</v>
      </c>
    </row>
    <row r="10" ht="12.75" customHeight="1">
      <c r="B10" s="4"/>
      <c r="C10" s="18" t="s">
        <v>13</v>
      </c>
      <c r="E10" s="8"/>
      <c r="F10" s="17">
        <f t="shared" ref="F10:L10" si="2">F11+F15+F20</f>
        <v>800000000</v>
      </c>
      <c r="G10" s="17">
        <f t="shared" si="2"/>
        <v>0</v>
      </c>
      <c r="H10" s="17">
        <f t="shared" si="2"/>
        <v>800000000</v>
      </c>
      <c r="I10" s="17">
        <f t="shared" si="2"/>
        <v>0</v>
      </c>
      <c r="J10" s="17">
        <f t="shared" si="2"/>
        <v>0</v>
      </c>
      <c r="K10" s="17">
        <f t="shared" si="2"/>
        <v>32508858.88</v>
      </c>
      <c r="L10" s="17">
        <f t="shared" si="2"/>
        <v>0</v>
      </c>
    </row>
    <row r="11" ht="12.75" customHeight="1">
      <c r="B11" s="4"/>
      <c r="C11" s="5"/>
      <c r="D11" s="19" t="s">
        <v>14</v>
      </c>
      <c r="E11" s="8"/>
      <c r="F11" s="17">
        <f t="shared" ref="F11:L11" si="3">SUM(F12:F13)</f>
        <v>800000000</v>
      </c>
      <c r="G11" s="17">
        <f t="shared" si="3"/>
        <v>0</v>
      </c>
      <c r="H11" s="17">
        <f t="shared" si="3"/>
        <v>800000000</v>
      </c>
      <c r="I11" s="17">
        <f t="shared" si="3"/>
        <v>0</v>
      </c>
      <c r="J11" s="17">
        <f t="shared" si="3"/>
        <v>0</v>
      </c>
      <c r="K11" s="17">
        <f t="shared" si="3"/>
        <v>32508858.88</v>
      </c>
      <c r="L11" s="17">
        <f t="shared" si="3"/>
        <v>0</v>
      </c>
    </row>
    <row r="12" ht="12.75" customHeight="1">
      <c r="B12" s="4"/>
      <c r="C12" s="5"/>
      <c r="D12" s="5"/>
      <c r="E12" s="6" t="s">
        <v>15</v>
      </c>
      <c r="F12" s="20">
        <v>6.0E8</v>
      </c>
      <c r="G12" s="21">
        <v>0.0</v>
      </c>
      <c r="H12" s="21">
        <v>6.0E8</v>
      </c>
      <c r="I12" s="21">
        <v>0.0</v>
      </c>
      <c r="J12" s="20">
        <f t="shared" ref="J12:J13" si="4">F12+G12-H12+I12</f>
        <v>0</v>
      </c>
      <c r="K12" s="21">
        <v>2.434365513E7</v>
      </c>
      <c r="L12" s="21"/>
    </row>
    <row r="13" ht="12.75" customHeight="1">
      <c r="B13" s="4"/>
      <c r="C13" s="5"/>
      <c r="D13" s="5"/>
      <c r="E13" s="6" t="s">
        <v>16</v>
      </c>
      <c r="F13" s="20">
        <v>2.0E8</v>
      </c>
      <c r="G13" s="21">
        <v>0.0</v>
      </c>
      <c r="H13" s="21">
        <v>2.0E8</v>
      </c>
      <c r="I13" s="21">
        <v>0.0</v>
      </c>
      <c r="J13" s="20">
        <f t="shared" si="4"/>
        <v>0</v>
      </c>
      <c r="K13" s="21">
        <v>8165203.75</v>
      </c>
      <c r="L13" s="21"/>
    </row>
    <row r="14" ht="12.75" customHeight="1">
      <c r="B14" s="4"/>
      <c r="C14" s="5"/>
      <c r="D14" s="5"/>
      <c r="E14" s="6"/>
      <c r="F14" s="22"/>
      <c r="G14" s="23"/>
      <c r="H14" s="21"/>
      <c r="I14" s="21"/>
      <c r="J14" s="21"/>
      <c r="K14" s="21"/>
      <c r="L14" s="21"/>
    </row>
    <row r="15" ht="12.75" customHeight="1">
      <c r="B15" s="4"/>
      <c r="C15" s="5"/>
      <c r="D15" s="19" t="s">
        <v>17</v>
      </c>
      <c r="E15" s="6"/>
      <c r="F15" s="17">
        <f t="shared" ref="F15:L15" si="5">SUM(F16:F18)</f>
        <v>0</v>
      </c>
      <c r="G15" s="17">
        <f t="shared" si="5"/>
        <v>0</v>
      </c>
      <c r="H15" s="17">
        <f t="shared" si="5"/>
        <v>0</v>
      </c>
      <c r="I15" s="17">
        <f t="shared" si="5"/>
        <v>0</v>
      </c>
      <c r="J15" s="17">
        <f t="shared" si="5"/>
        <v>0</v>
      </c>
      <c r="K15" s="17">
        <f t="shared" si="5"/>
        <v>0</v>
      </c>
      <c r="L15" s="17">
        <f t="shared" si="5"/>
        <v>0</v>
      </c>
    </row>
    <row r="16" ht="12.75" customHeight="1">
      <c r="B16" s="4"/>
      <c r="C16" s="5"/>
      <c r="D16" s="5"/>
      <c r="E16" s="24" t="s">
        <v>18</v>
      </c>
      <c r="F16" s="20">
        <v>0.0</v>
      </c>
      <c r="G16" s="20">
        <v>0.0</v>
      </c>
      <c r="H16" s="20">
        <v>0.0</v>
      </c>
      <c r="I16" s="20">
        <v>0.0</v>
      </c>
      <c r="J16" s="20">
        <v>0.0</v>
      </c>
      <c r="K16" s="20">
        <v>0.0</v>
      </c>
      <c r="L16" s="20">
        <v>0.0</v>
      </c>
    </row>
    <row r="17" ht="12.75" customHeight="1">
      <c r="B17" s="4"/>
      <c r="C17" s="5"/>
      <c r="D17" s="5"/>
      <c r="E17" s="24" t="s">
        <v>19</v>
      </c>
      <c r="F17" s="20">
        <v>0.0</v>
      </c>
      <c r="G17" s="20">
        <v>0.0</v>
      </c>
      <c r="H17" s="20">
        <v>0.0</v>
      </c>
      <c r="I17" s="20">
        <v>0.0</v>
      </c>
      <c r="J17" s="20">
        <v>0.0</v>
      </c>
      <c r="K17" s="20">
        <v>0.0</v>
      </c>
      <c r="L17" s="20">
        <v>0.0</v>
      </c>
    </row>
    <row r="18" ht="12.75" customHeight="1">
      <c r="B18" s="4"/>
      <c r="C18" s="5"/>
      <c r="D18" s="5"/>
      <c r="E18" s="24" t="s">
        <v>20</v>
      </c>
      <c r="F18" s="20">
        <v>0.0</v>
      </c>
      <c r="G18" s="20">
        <v>0.0</v>
      </c>
      <c r="H18" s="20">
        <v>0.0</v>
      </c>
      <c r="I18" s="20">
        <v>0.0</v>
      </c>
      <c r="J18" s="20">
        <v>0.0</v>
      </c>
      <c r="K18" s="20">
        <v>0.0</v>
      </c>
      <c r="L18" s="20">
        <v>0.0</v>
      </c>
    </row>
    <row r="19" ht="12.75" customHeight="1">
      <c r="B19" s="4"/>
      <c r="C19" s="5"/>
      <c r="D19" s="5"/>
      <c r="E19" s="6"/>
      <c r="F19" s="21"/>
      <c r="G19" s="21"/>
      <c r="H19" s="21"/>
      <c r="I19" s="21"/>
      <c r="J19" s="21"/>
      <c r="K19" s="21"/>
      <c r="L19" s="21"/>
    </row>
    <row r="20" ht="12.75" customHeight="1">
      <c r="B20" s="4"/>
      <c r="C20" s="5"/>
      <c r="D20" s="5" t="s">
        <v>21</v>
      </c>
      <c r="E20" s="8"/>
      <c r="F20" s="17">
        <f t="shared" ref="F20:L20" si="6">SUM(F21:F23)</f>
        <v>0</v>
      </c>
      <c r="G20" s="17">
        <f t="shared" si="6"/>
        <v>0</v>
      </c>
      <c r="H20" s="17">
        <f t="shared" si="6"/>
        <v>0</v>
      </c>
      <c r="I20" s="17">
        <f t="shared" si="6"/>
        <v>0</v>
      </c>
      <c r="J20" s="17">
        <f t="shared" si="6"/>
        <v>0</v>
      </c>
      <c r="K20" s="17">
        <f t="shared" si="6"/>
        <v>0</v>
      </c>
      <c r="L20" s="17">
        <f t="shared" si="6"/>
        <v>0</v>
      </c>
    </row>
    <row r="21" ht="12.75" customHeight="1">
      <c r="B21" s="4"/>
      <c r="C21" s="5"/>
      <c r="D21" s="5"/>
      <c r="E21" s="24" t="s">
        <v>22</v>
      </c>
      <c r="F21" s="20">
        <v>0.0</v>
      </c>
      <c r="G21" s="20">
        <v>0.0</v>
      </c>
      <c r="H21" s="20">
        <v>0.0</v>
      </c>
      <c r="I21" s="20">
        <v>0.0</v>
      </c>
      <c r="J21" s="20">
        <v>0.0</v>
      </c>
      <c r="K21" s="20">
        <v>0.0</v>
      </c>
      <c r="L21" s="20">
        <v>0.0</v>
      </c>
    </row>
    <row r="22" ht="12.75" customHeight="1">
      <c r="B22" s="4"/>
      <c r="C22" s="5"/>
      <c r="D22" s="5"/>
      <c r="E22" s="24" t="s">
        <v>23</v>
      </c>
      <c r="F22" s="20">
        <v>0.0</v>
      </c>
      <c r="G22" s="20">
        <v>0.0</v>
      </c>
      <c r="H22" s="20">
        <v>0.0</v>
      </c>
      <c r="I22" s="20">
        <v>0.0</v>
      </c>
      <c r="J22" s="20">
        <v>0.0</v>
      </c>
      <c r="K22" s="20">
        <v>0.0</v>
      </c>
      <c r="L22" s="20">
        <v>0.0</v>
      </c>
    </row>
    <row r="23" ht="12.75" customHeight="1">
      <c r="B23" s="4"/>
      <c r="C23" s="5"/>
      <c r="D23" s="5"/>
      <c r="E23" s="24" t="s">
        <v>24</v>
      </c>
      <c r="F23" s="20">
        <v>0.0</v>
      </c>
      <c r="G23" s="20">
        <v>0.0</v>
      </c>
      <c r="H23" s="20">
        <v>0.0</v>
      </c>
      <c r="I23" s="20">
        <v>0.0</v>
      </c>
      <c r="J23" s="20">
        <v>0.0</v>
      </c>
      <c r="K23" s="20">
        <v>0.0</v>
      </c>
      <c r="L23" s="20">
        <v>0.0</v>
      </c>
    </row>
    <row r="24" ht="12.75" customHeight="1">
      <c r="B24" s="4"/>
      <c r="C24" s="5"/>
      <c r="D24" s="5"/>
      <c r="E24" s="6"/>
      <c r="F24" s="21"/>
      <c r="G24" s="21"/>
      <c r="H24" s="21"/>
      <c r="I24" s="21"/>
      <c r="J24" s="21"/>
      <c r="K24" s="21"/>
      <c r="L24" s="21"/>
    </row>
    <row r="25" ht="12.75" customHeight="1">
      <c r="B25" s="4"/>
      <c r="C25" s="18" t="s">
        <v>25</v>
      </c>
      <c r="E25" s="8"/>
      <c r="F25" s="17">
        <f t="shared" ref="F25:L25" si="7">F26+F47+F52</f>
        <v>27730955535</v>
      </c>
      <c r="G25" s="17">
        <f t="shared" si="7"/>
        <v>0</v>
      </c>
      <c r="H25" s="17">
        <f t="shared" si="7"/>
        <v>348576983.9</v>
      </c>
      <c r="I25" s="17">
        <f t="shared" si="7"/>
        <v>0</v>
      </c>
      <c r="J25" s="17">
        <f t="shared" si="7"/>
        <v>27382378551</v>
      </c>
      <c r="K25" s="17">
        <f t="shared" si="7"/>
        <v>2222402021</v>
      </c>
      <c r="L25" s="17">
        <f t="shared" si="7"/>
        <v>0</v>
      </c>
    </row>
    <row r="26" ht="12.75" customHeight="1">
      <c r="B26" s="4"/>
      <c r="C26" s="18"/>
      <c r="D26" s="18"/>
      <c r="E26" s="6" t="s">
        <v>26</v>
      </c>
      <c r="F26" s="17">
        <f t="shared" ref="F26:K26" si="8">SUM(F27:F45)</f>
        <v>27730955535</v>
      </c>
      <c r="G26" s="17">
        <f t="shared" si="8"/>
        <v>0</v>
      </c>
      <c r="H26" s="17">
        <f t="shared" si="8"/>
        <v>348576983.9</v>
      </c>
      <c r="I26" s="17">
        <f t="shared" si="8"/>
        <v>0</v>
      </c>
      <c r="J26" s="17">
        <f t="shared" si="8"/>
        <v>27382378551</v>
      </c>
      <c r="K26" s="17">
        <f t="shared" si="8"/>
        <v>2222402021</v>
      </c>
      <c r="L26" s="17">
        <f>SUM(L27:L46)</f>
        <v>0</v>
      </c>
    </row>
    <row r="27" ht="12.75" customHeight="1">
      <c r="B27" s="4"/>
      <c r="C27" s="5"/>
      <c r="D27" s="5"/>
      <c r="E27" s="24" t="s">
        <v>27</v>
      </c>
      <c r="F27" s="20">
        <v>5.01529511585E9</v>
      </c>
      <c r="G27" s="20">
        <v>0.0</v>
      </c>
      <c r="H27" s="20">
        <v>5.197604329E7</v>
      </c>
      <c r="I27" s="20">
        <v>0.0</v>
      </c>
      <c r="J27" s="20">
        <f t="shared" ref="J27:J45" si="9">F27+G27-H27+I27</f>
        <v>4963319073</v>
      </c>
      <c r="K27" s="20">
        <v>3.9254393578E8</v>
      </c>
      <c r="L27" s="20"/>
    </row>
    <row r="28" ht="12.75" customHeight="1">
      <c r="B28" s="4"/>
      <c r="C28" s="5"/>
      <c r="D28" s="5"/>
      <c r="E28" s="24" t="s">
        <v>16</v>
      </c>
      <c r="F28" s="20">
        <v>2.94505353316E9</v>
      </c>
      <c r="G28" s="20">
        <v>0.0</v>
      </c>
      <c r="H28" s="20">
        <v>3.113971338E7</v>
      </c>
      <c r="I28" s="20">
        <v>0.0</v>
      </c>
      <c r="J28" s="20">
        <f t="shared" si="9"/>
        <v>2913913820</v>
      </c>
      <c r="K28" s="20">
        <v>2.30484746609999E8</v>
      </c>
      <c r="L28" s="20"/>
    </row>
    <row r="29" ht="12.75" customHeight="1">
      <c r="B29" s="4"/>
      <c r="C29" s="5"/>
      <c r="D29" s="5"/>
      <c r="E29" s="24" t="s">
        <v>28</v>
      </c>
      <c r="F29" s="20">
        <v>1.964522E9</v>
      </c>
      <c r="G29" s="20">
        <v>0.0</v>
      </c>
      <c r="H29" s="20">
        <v>2.0772E7</v>
      </c>
      <c r="I29" s="20">
        <v>0.0</v>
      </c>
      <c r="J29" s="20">
        <f t="shared" si="9"/>
        <v>1943750000</v>
      </c>
      <c r="K29" s="20">
        <v>1.55130677909999E8</v>
      </c>
      <c r="L29" s="20"/>
    </row>
    <row r="30" ht="12.75" customHeight="1">
      <c r="B30" s="4"/>
      <c r="C30" s="5"/>
      <c r="D30" s="5"/>
      <c r="E30" s="24" t="s">
        <v>28</v>
      </c>
      <c r="F30" s="20">
        <v>9.82261E8</v>
      </c>
      <c r="G30" s="20">
        <v>0.0</v>
      </c>
      <c r="H30" s="20">
        <v>1.0386E7</v>
      </c>
      <c r="I30" s="20">
        <v>0.0</v>
      </c>
      <c r="J30" s="20">
        <f t="shared" si="9"/>
        <v>971875000</v>
      </c>
      <c r="K30" s="20">
        <v>7.77630455399999E7</v>
      </c>
      <c r="L30" s="20"/>
    </row>
    <row r="31" ht="12.75" customHeight="1">
      <c r="B31" s="4"/>
      <c r="C31" s="5"/>
      <c r="D31" s="5"/>
      <c r="E31" s="24" t="s">
        <v>27</v>
      </c>
      <c r="F31" s="20">
        <v>2.274483519E9</v>
      </c>
      <c r="G31" s="20">
        <v>0.0</v>
      </c>
      <c r="H31" s="20">
        <v>1.9917184E7</v>
      </c>
      <c r="I31" s="20">
        <v>0.0</v>
      </c>
      <c r="J31" s="20">
        <f t="shared" si="9"/>
        <v>2254566335</v>
      </c>
      <c r="K31" s="20">
        <v>1.8309973389E8</v>
      </c>
      <c r="L31" s="20"/>
    </row>
    <row r="32" ht="12.75" customHeight="1">
      <c r="B32" s="4"/>
      <c r="C32" s="5"/>
      <c r="D32" s="5"/>
      <c r="E32" s="24" t="s">
        <v>28</v>
      </c>
      <c r="F32" s="20">
        <v>9.7672801546E8</v>
      </c>
      <c r="G32" s="20">
        <v>0.0</v>
      </c>
      <c r="H32" s="20">
        <v>9167640.71</v>
      </c>
      <c r="I32" s="20">
        <v>0.0</v>
      </c>
      <c r="J32" s="20">
        <f t="shared" si="9"/>
        <v>967560374.8</v>
      </c>
      <c r="K32" s="20">
        <v>7.57946325399999E7</v>
      </c>
      <c r="L32" s="20"/>
    </row>
    <row r="33" ht="12.75" customHeight="1">
      <c r="B33" s="4"/>
      <c r="C33" s="5"/>
      <c r="D33" s="5"/>
      <c r="E33" s="24" t="s">
        <v>29</v>
      </c>
      <c r="F33" s="20">
        <v>7.9707974483E8</v>
      </c>
      <c r="G33" s="20">
        <v>0.0</v>
      </c>
      <c r="H33" s="20">
        <v>7481448.89</v>
      </c>
      <c r="I33" s="20">
        <v>0.0</v>
      </c>
      <c r="J33" s="20">
        <f t="shared" si="9"/>
        <v>789598295.9</v>
      </c>
      <c r="K33" s="20">
        <v>6.20143427999999E7</v>
      </c>
      <c r="L33" s="20"/>
    </row>
    <row r="34" ht="12.75" customHeight="1">
      <c r="B34" s="4"/>
      <c r="C34" s="5"/>
      <c r="D34" s="5"/>
      <c r="E34" s="24" t="s">
        <v>30</v>
      </c>
      <c r="F34" s="20">
        <v>1.18484508E9</v>
      </c>
      <c r="G34" s="20">
        <v>0.0</v>
      </c>
      <c r="H34" s="20">
        <v>3.3444E7</v>
      </c>
      <c r="I34" s="20">
        <v>0.0</v>
      </c>
      <c r="J34" s="20">
        <f t="shared" si="9"/>
        <v>1151401080</v>
      </c>
      <c r="K34" s="20">
        <v>9.85139019099999E7</v>
      </c>
      <c r="L34" s="20"/>
    </row>
    <row r="35" ht="12.75" customHeight="1">
      <c r="B35" s="4"/>
      <c r="C35" s="5"/>
      <c r="D35" s="5"/>
      <c r="E35" s="24" t="s">
        <v>30</v>
      </c>
      <c r="F35" s="20">
        <v>2.9664994E8</v>
      </c>
      <c r="G35" s="20">
        <v>0.0</v>
      </c>
      <c r="H35" s="20">
        <v>3833400.0</v>
      </c>
      <c r="I35" s="20">
        <v>0.0</v>
      </c>
      <c r="J35" s="20">
        <f t="shared" si="9"/>
        <v>292816540</v>
      </c>
      <c r="K35" s="20">
        <v>2.43840606699999E7</v>
      </c>
      <c r="L35" s="20"/>
    </row>
    <row r="36" ht="12.75" customHeight="1">
      <c r="B36" s="4"/>
      <c r="C36" s="5"/>
      <c r="D36" s="5"/>
      <c r="E36" s="24" t="s">
        <v>31</v>
      </c>
      <c r="F36" s="20">
        <v>6.925341599E8</v>
      </c>
      <c r="G36" s="20">
        <v>0.0</v>
      </c>
      <c r="H36" s="20">
        <v>8944600.0</v>
      </c>
      <c r="I36" s="20">
        <v>0.0</v>
      </c>
      <c r="J36" s="20">
        <f t="shared" si="9"/>
        <v>683589559.9</v>
      </c>
      <c r="K36" s="20">
        <v>5.685554301E7</v>
      </c>
      <c r="L36" s="20"/>
    </row>
    <row r="37" ht="12.75" customHeight="1">
      <c r="B37" s="4"/>
      <c r="C37" s="5"/>
      <c r="D37" s="5"/>
      <c r="E37" s="24" t="s">
        <v>31</v>
      </c>
      <c r="F37" s="20">
        <v>9.9257881E8</v>
      </c>
      <c r="G37" s="20">
        <v>0.0</v>
      </c>
      <c r="H37" s="20">
        <v>8388000.0</v>
      </c>
      <c r="I37" s="20">
        <v>0.0</v>
      </c>
      <c r="J37" s="20">
        <f t="shared" si="9"/>
        <v>984190810</v>
      </c>
      <c r="K37" s="20">
        <v>8.165771334E7</v>
      </c>
      <c r="L37" s="20"/>
    </row>
    <row r="38" ht="12.75" customHeight="1">
      <c r="B38" s="4"/>
      <c r="C38" s="5"/>
      <c r="D38" s="5"/>
      <c r="E38" s="24" t="s">
        <v>28</v>
      </c>
      <c r="F38" s="20">
        <v>9.90141966E8</v>
      </c>
      <c r="G38" s="20">
        <v>0.0</v>
      </c>
      <c r="H38" s="20">
        <v>1.2778E7</v>
      </c>
      <c r="I38" s="20">
        <v>0.0</v>
      </c>
      <c r="J38" s="20">
        <f t="shared" si="9"/>
        <v>977363966</v>
      </c>
      <c r="K38" s="20">
        <v>8.138845645E7</v>
      </c>
      <c r="L38" s="20"/>
    </row>
    <row r="39" ht="12.75" customHeight="1">
      <c r="B39" s="4"/>
      <c r="C39" s="5"/>
      <c r="D39" s="5"/>
      <c r="E39" s="24" t="s">
        <v>28</v>
      </c>
      <c r="F39" s="20">
        <v>9.9311924E8</v>
      </c>
      <c r="G39" s="20">
        <v>0.0</v>
      </c>
      <c r="H39" s="20">
        <v>8388000.0</v>
      </c>
      <c r="I39" s="20">
        <v>0.0</v>
      </c>
      <c r="J39" s="20">
        <f t="shared" si="9"/>
        <v>984731240</v>
      </c>
      <c r="K39" s="20">
        <v>8.21025046999999E7</v>
      </c>
      <c r="L39" s="20"/>
    </row>
    <row r="40" ht="12.75" customHeight="1">
      <c r="B40" s="4"/>
      <c r="C40" s="5"/>
      <c r="D40" s="5"/>
      <c r="E40" s="24" t="s">
        <v>28</v>
      </c>
      <c r="F40" s="20">
        <v>9.91988357E8</v>
      </c>
      <c r="G40" s="20">
        <v>0.0</v>
      </c>
      <c r="H40" s="20">
        <v>8388000.0</v>
      </c>
      <c r="I40" s="20">
        <v>0.0</v>
      </c>
      <c r="J40" s="25">
        <f t="shared" si="9"/>
        <v>983600357</v>
      </c>
      <c r="K40" s="20">
        <v>8.22084703999999E7</v>
      </c>
      <c r="L40" s="20"/>
    </row>
    <row r="41" ht="12.75" customHeight="1">
      <c r="B41" s="4"/>
      <c r="C41" s="5"/>
      <c r="D41" s="5"/>
      <c r="E41" s="24" t="s">
        <v>32</v>
      </c>
      <c r="F41" s="20">
        <v>7.1029741007E8</v>
      </c>
      <c r="G41" s="20">
        <v>0.0</v>
      </c>
      <c r="H41" s="20">
        <v>4.984543224E7</v>
      </c>
      <c r="I41" s="20">
        <v>0.0</v>
      </c>
      <c r="J41" s="20">
        <f t="shared" si="9"/>
        <v>660451977.8</v>
      </c>
      <c r="K41" s="20">
        <v>5.70215672699999E7</v>
      </c>
      <c r="L41" s="20"/>
    </row>
    <row r="42" ht="12.75" customHeight="1">
      <c r="B42" s="4"/>
      <c r="C42" s="5"/>
      <c r="D42" s="5"/>
      <c r="E42" s="24" t="s">
        <v>32</v>
      </c>
      <c r="F42" s="20">
        <v>2.45096276499E9</v>
      </c>
      <c r="G42" s="20">
        <v>0.0</v>
      </c>
      <c r="H42" s="20">
        <v>2.645067492E7</v>
      </c>
      <c r="I42" s="20">
        <v>0.0</v>
      </c>
      <c r="J42" s="20">
        <f t="shared" si="9"/>
        <v>2424512090</v>
      </c>
      <c r="K42" s="20">
        <v>2.04964520429999E8</v>
      </c>
      <c r="L42" s="20"/>
    </row>
    <row r="43" ht="12.75" customHeight="1">
      <c r="B43" s="4"/>
      <c r="C43" s="5"/>
      <c r="D43" s="5"/>
      <c r="E43" s="24" t="s">
        <v>32</v>
      </c>
      <c r="F43" s="20">
        <v>5.5715091649E8</v>
      </c>
      <c r="G43" s="20">
        <v>0.0</v>
      </c>
      <c r="H43" s="20">
        <v>6012746.48</v>
      </c>
      <c r="I43" s="20">
        <v>0.0</v>
      </c>
      <c r="J43" s="20">
        <f t="shared" si="9"/>
        <v>551138170</v>
      </c>
      <c r="K43" s="20">
        <v>4.689899363E7</v>
      </c>
      <c r="L43" s="20"/>
    </row>
    <row r="44" ht="12.75" customHeight="1">
      <c r="B44" s="4"/>
      <c r="C44" s="5"/>
      <c r="D44" s="5"/>
      <c r="E44" s="24" t="s">
        <v>32</v>
      </c>
      <c r="F44" s="20">
        <v>2.22526096419E9</v>
      </c>
      <c r="G44" s="20">
        <v>0.0</v>
      </c>
      <c r="H44" s="20">
        <v>2.38455E7</v>
      </c>
      <c r="I44" s="20">
        <v>0.0</v>
      </c>
      <c r="J44" s="20">
        <f t="shared" si="9"/>
        <v>2201415464</v>
      </c>
      <c r="K44" s="20">
        <v>1.73817897619999E8</v>
      </c>
      <c r="L44" s="17"/>
    </row>
    <row r="45" ht="12.75" customHeight="1">
      <c r="B45" s="4"/>
      <c r="C45" s="5"/>
      <c r="D45" s="5"/>
      <c r="E45" s="24" t="s">
        <v>32</v>
      </c>
      <c r="F45" s="20">
        <v>6.900029979E8</v>
      </c>
      <c r="G45" s="20">
        <v>0.0</v>
      </c>
      <c r="H45" s="20">
        <v>7418600.0</v>
      </c>
      <c r="I45" s="20">
        <v>0.0</v>
      </c>
      <c r="J45" s="20">
        <f t="shared" si="9"/>
        <v>682584397.9</v>
      </c>
      <c r="K45" s="20">
        <v>5.575727637E7</v>
      </c>
      <c r="L45" s="17"/>
    </row>
    <row r="46" ht="12.75" customHeight="1">
      <c r="B46" s="4"/>
      <c r="C46" s="5"/>
      <c r="D46" s="5"/>
      <c r="E46" s="6"/>
      <c r="F46" s="17"/>
      <c r="G46" s="17"/>
      <c r="H46" s="17"/>
      <c r="I46" s="17"/>
      <c r="J46" s="17"/>
      <c r="K46" s="17"/>
      <c r="L46" s="17"/>
    </row>
    <row r="47" ht="12.75" customHeight="1">
      <c r="B47" s="4"/>
      <c r="C47" s="5"/>
      <c r="D47" s="5" t="s">
        <v>33</v>
      </c>
      <c r="E47" s="8"/>
      <c r="F47" s="17">
        <f t="shared" ref="F47:L47" si="10">SUM(F48:F50)</f>
        <v>0</v>
      </c>
      <c r="G47" s="17">
        <f t="shared" si="10"/>
        <v>0</v>
      </c>
      <c r="H47" s="17">
        <f t="shared" si="10"/>
        <v>0</v>
      </c>
      <c r="I47" s="17">
        <f t="shared" si="10"/>
        <v>0</v>
      </c>
      <c r="J47" s="17">
        <f t="shared" si="10"/>
        <v>0</v>
      </c>
      <c r="K47" s="17">
        <f t="shared" si="10"/>
        <v>0</v>
      </c>
      <c r="L47" s="17">
        <f t="shared" si="10"/>
        <v>0</v>
      </c>
    </row>
    <row r="48" ht="12.75" customHeight="1">
      <c r="B48" s="4"/>
      <c r="C48" s="5"/>
      <c r="D48" s="5"/>
      <c r="E48" s="24" t="s">
        <v>18</v>
      </c>
      <c r="F48" s="20">
        <v>0.0</v>
      </c>
      <c r="G48" s="20">
        <v>0.0</v>
      </c>
      <c r="H48" s="20">
        <v>0.0</v>
      </c>
      <c r="I48" s="20">
        <v>0.0</v>
      </c>
      <c r="J48" s="20">
        <v>0.0</v>
      </c>
      <c r="K48" s="20">
        <v>0.0</v>
      </c>
      <c r="L48" s="20">
        <v>0.0</v>
      </c>
    </row>
    <row r="49" ht="12.75" customHeight="1">
      <c r="B49" s="4"/>
      <c r="C49" s="5"/>
      <c r="D49" s="5"/>
      <c r="E49" s="24" t="s">
        <v>19</v>
      </c>
      <c r="F49" s="20">
        <v>0.0</v>
      </c>
      <c r="G49" s="20">
        <v>0.0</v>
      </c>
      <c r="H49" s="20">
        <v>0.0</v>
      </c>
      <c r="I49" s="20">
        <v>0.0</v>
      </c>
      <c r="J49" s="20">
        <v>0.0</v>
      </c>
      <c r="K49" s="20">
        <v>0.0</v>
      </c>
      <c r="L49" s="20">
        <v>0.0</v>
      </c>
    </row>
    <row r="50" ht="12.75" customHeight="1">
      <c r="B50" s="4"/>
      <c r="C50" s="5"/>
      <c r="D50" s="5"/>
      <c r="E50" s="24" t="s">
        <v>20</v>
      </c>
      <c r="F50" s="20">
        <v>0.0</v>
      </c>
      <c r="G50" s="20">
        <v>0.0</v>
      </c>
      <c r="H50" s="20">
        <v>0.0</v>
      </c>
      <c r="I50" s="20">
        <v>0.0</v>
      </c>
      <c r="J50" s="20">
        <v>0.0</v>
      </c>
      <c r="K50" s="20">
        <v>0.0</v>
      </c>
      <c r="L50" s="20">
        <v>0.0</v>
      </c>
    </row>
    <row r="51" ht="12.75" customHeight="1">
      <c r="B51" s="4"/>
      <c r="C51" s="5"/>
      <c r="D51" s="5"/>
      <c r="E51" s="6"/>
      <c r="F51" s="21"/>
      <c r="G51" s="21"/>
      <c r="H51" s="21"/>
      <c r="I51" s="21"/>
      <c r="J51" s="21"/>
      <c r="K51" s="21"/>
      <c r="L51" s="21"/>
    </row>
    <row r="52" ht="12.75" customHeight="1">
      <c r="B52" s="4"/>
      <c r="C52" s="5"/>
      <c r="D52" s="5" t="s">
        <v>34</v>
      </c>
      <c r="E52" s="8"/>
      <c r="F52" s="17">
        <f t="shared" ref="F52:L52" si="11">SUM(F53:F55)</f>
        <v>0</v>
      </c>
      <c r="G52" s="17">
        <f t="shared" si="11"/>
        <v>0</v>
      </c>
      <c r="H52" s="17">
        <f t="shared" si="11"/>
        <v>0</v>
      </c>
      <c r="I52" s="17">
        <f t="shared" si="11"/>
        <v>0</v>
      </c>
      <c r="J52" s="17">
        <f t="shared" si="11"/>
        <v>0</v>
      </c>
      <c r="K52" s="17">
        <f t="shared" si="11"/>
        <v>0</v>
      </c>
      <c r="L52" s="17">
        <f t="shared" si="11"/>
        <v>0</v>
      </c>
    </row>
    <row r="53" ht="12.75" customHeight="1">
      <c r="B53" s="4"/>
      <c r="C53" s="5"/>
      <c r="D53" s="5"/>
      <c r="E53" s="6" t="s">
        <v>35</v>
      </c>
      <c r="F53" s="20">
        <v>0.0</v>
      </c>
      <c r="G53" s="20">
        <v>0.0</v>
      </c>
      <c r="H53" s="20">
        <v>0.0</v>
      </c>
      <c r="I53" s="20">
        <v>0.0</v>
      </c>
      <c r="J53" s="20">
        <v>0.0</v>
      </c>
      <c r="K53" s="20">
        <v>0.0</v>
      </c>
      <c r="L53" s="20">
        <v>0.0</v>
      </c>
    </row>
    <row r="54" ht="12.75" customHeight="1">
      <c r="B54" s="4"/>
      <c r="C54" s="5"/>
      <c r="D54" s="5"/>
      <c r="E54" s="6" t="s">
        <v>36</v>
      </c>
      <c r="F54" s="20">
        <v>0.0</v>
      </c>
      <c r="G54" s="20">
        <v>0.0</v>
      </c>
      <c r="H54" s="20">
        <v>0.0</v>
      </c>
      <c r="I54" s="20">
        <v>0.0</v>
      </c>
      <c r="J54" s="20">
        <v>0.0</v>
      </c>
      <c r="K54" s="20">
        <v>0.0</v>
      </c>
      <c r="L54" s="20">
        <v>0.0</v>
      </c>
    </row>
    <row r="55" ht="12.75" customHeight="1">
      <c r="B55" s="26"/>
      <c r="C55" s="27"/>
      <c r="D55" s="27"/>
      <c r="E55" s="28" t="s">
        <v>37</v>
      </c>
      <c r="F55" s="29">
        <v>0.0</v>
      </c>
      <c r="G55" s="29">
        <v>0.0</v>
      </c>
      <c r="H55" s="29">
        <v>0.0</v>
      </c>
      <c r="I55" s="29">
        <v>0.0</v>
      </c>
      <c r="J55" s="29">
        <v>0.0</v>
      </c>
      <c r="K55" s="29">
        <v>0.0</v>
      </c>
      <c r="L55" s="29">
        <v>0.0</v>
      </c>
    </row>
    <row r="56" ht="12.75" customHeight="1">
      <c r="B56" s="16" t="s">
        <v>38</v>
      </c>
      <c r="D56" s="18"/>
      <c r="E56" s="30"/>
      <c r="F56" s="20">
        <v>0.0</v>
      </c>
      <c r="G56" s="20">
        <v>0.0</v>
      </c>
      <c r="H56" s="20">
        <v>0.0</v>
      </c>
      <c r="I56" s="20">
        <v>0.0</v>
      </c>
      <c r="J56" s="20">
        <v>0.0</v>
      </c>
      <c r="K56" s="20">
        <v>0.0</v>
      </c>
      <c r="L56" s="20">
        <v>0.0</v>
      </c>
    </row>
    <row r="57" ht="12.75" customHeight="1">
      <c r="B57" s="4"/>
      <c r="C57" s="5"/>
      <c r="D57" s="5"/>
      <c r="E57" s="6"/>
      <c r="F57" s="21"/>
      <c r="G57" s="21"/>
      <c r="H57" s="21"/>
      <c r="I57" s="21"/>
      <c r="J57" s="21"/>
      <c r="K57" s="21"/>
      <c r="L57" s="21"/>
    </row>
    <row r="58" ht="12.75" customHeight="1">
      <c r="B58" s="16" t="s">
        <v>39</v>
      </c>
      <c r="E58" s="8"/>
      <c r="F58" s="17">
        <f t="shared" ref="F58:L58" si="12">F9+F56</f>
        <v>28530955535</v>
      </c>
      <c r="G58" s="17">
        <f t="shared" si="12"/>
        <v>0</v>
      </c>
      <c r="H58" s="17">
        <f t="shared" si="12"/>
        <v>1148576984</v>
      </c>
      <c r="I58" s="17">
        <f t="shared" si="12"/>
        <v>0</v>
      </c>
      <c r="J58" s="17">
        <f t="shared" si="12"/>
        <v>27382378551</v>
      </c>
      <c r="K58" s="17">
        <f t="shared" si="12"/>
        <v>2254910880</v>
      </c>
      <c r="L58" s="17">
        <f t="shared" si="12"/>
        <v>0</v>
      </c>
    </row>
    <row r="59" ht="12.75" customHeight="1">
      <c r="B59" s="4"/>
      <c r="C59" s="5"/>
      <c r="D59" s="5"/>
      <c r="E59" s="30"/>
      <c r="F59" s="21"/>
      <c r="G59" s="21"/>
      <c r="H59" s="21"/>
      <c r="I59" s="21"/>
      <c r="J59" s="21"/>
      <c r="K59" s="21"/>
      <c r="L59" s="21"/>
    </row>
    <row r="60" ht="12.75" customHeight="1">
      <c r="A60" s="31"/>
      <c r="B60" s="32" t="s">
        <v>40</v>
      </c>
      <c r="C60" s="33"/>
      <c r="D60" s="33"/>
      <c r="E60" s="34"/>
      <c r="F60" s="35">
        <f t="shared" ref="F60:L60" si="13">SUM(F61:F62)</f>
        <v>4440739922</v>
      </c>
      <c r="G60" s="35">
        <f t="shared" si="13"/>
        <v>0</v>
      </c>
      <c r="H60" s="35">
        <f t="shared" si="13"/>
        <v>181752041.9</v>
      </c>
      <c r="I60" s="35">
        <f t="shared" si="13"/>
        <v>0</v>
      </c>
      <c r="J60" s="35">
        <f t="shared" si="13"/>
        <v>4258987880</v>
      </c>
      <c r="K60" s="35">
        <f t="shared" si="13"/>
        <v>251425072.7</v>
      </c>
      <c r="L60" s="35">
        <f t="shared" si="13"/>
        <v>0</v>
      </c>
    </row>
    <row r="61" ht="12.75" customHeight="1">
      <c r="A61" s="31"/>
      <c r="B61" s="36"/>
      <c r="C61" s="37"/>
      <c r="D61" s="38"/>
      <c r="E61" s="39" t="s">
        <v>41</v>
      </c>
      <c r="F61" s="25">
        <v>2.47471184656E9</v>
      </c>
      <c r="G61" s="25">
        <v>0.0</v>
      </c>
      <c r="H61" s="20">
        <v>9.555186454E7</v>
      </c>
      <c r="I61" s="25">
        <v>0.0</v>
      </c>
      <c r="J61" s="20">
        <f t="shared" ref="J61:J62" si="14">F61+G61-H61+I61</f>
        <v>2379159982</v>
      </c>
      <c r="K61" s="25">
        <v>9.555186454E7</v>
      </c>
      <c r="L61" s="25">
        <v>0.0</v>
      </c>
    </row>
    <row r="62" ht="12.75" customHeight="1">
      <c r="A62" s="31"/>
      <c r="B62" s="36"/>
      <c r="C62" s="37"/>
      <c r="D62" s="38"/>
      <c r="E62" s="39" t="s">
        <v>42</v>
      </c>
      <c r="F62" s="25">
        <v>1.96602807497E9</v>
      </c>
      <c r="G62" s="25">
        <v>0.0</v>
      </c>
      <c r="H62" s="20">
        <v>8.620017734E7</v>
      </c>
      <c r="I62" s="25">
        <v>0.0</v>
      </c>
      <c r="J62" s="20">
        <f t="shared" si="14"/>
        <v>1879827898</v>
      </c>
      <c r="K62" s="25">
        <v>1.5587320816E8</v>
      </c>
      <c r="L62" s="25">
        <v>0.0</v>
      </c>
    </row>
    <row r="63" ht="12.75" customHeight="1">
      <c r="A63" s="31"/>
      <c r="B63" s="36"/>
      <c r="C63" s="38"/>
      <c r="D63" s="38"/>
      <c r="E63" s="40"/>
      <c r="F63" s="41"/>
      <c r="G63" s="41"/>
      <c r="H63" s="41"/>
      <c r="I63" s="41"/>
      <c r="J63" s="41"/>
      <c r="K63" s="41"/>
      <c r="L63" s="41"/>
    </row>
    <row r="64" ht="12.75" customHeight="1">
      <c r="B64" s="16" t="s">
        <v>43</v>
      </c>
      <c r="E64" s="8"/>
      <c r="F64" s="17">
        <f t="shared" ref="F64:L64" si="15">SUM(F66:F72)</f>
        <v>2450651749</v>
      </c>
      <c r="G64" s="17">
        <f t="shared" si="15"/>
        <v>0</v>
      </c>
      <c r="H64" s="17">
        <f t="shared" si="15"/>
        <v>0</v>
      </c>
      <c r="I64" s="17">
        <f t="shared" si="15"/>
        <v>0</v>
      </c>
      <c r="J64" s="17">
        <f t="shared" si="15"/>
        <v>2450651749</v>
      </c>
      <c r="K64" s="17">
        <f t="shared" si="15"/>
        <v>200168456.8</v>
      </c>
      <c r="L64" s="17">
        <f t="shared" si="15"/>
        <v>0</v>
      </c>
    </row>
    <row r="65" ht="12.75" customHeight="1">
      <c r="B65" s="16"/>
      <c r="C65" s="18"/>
      <c r="D65" s="18"/>
      <c r="E65" s="30"/>
      <c r="F65" s="20"/>
      <c r="G65" s="20"/>
      <c r="H65" s="20"/>
      <c r="I65" s="20"/>
      <c r="J65" s="20"/>
      <c r="K65" s="20"/>
      <c r="L65" s="20"/>
    </row>
    <row r="66" ht="12.75" customHeight="1">
      <c r="B66" s="4"/>
      <c r="C66" s="42"/>
      <c r="D66" s="5"/>
      <c r="E66" s="24"/>
      <c r="F66" s="20">
        <v>9.9560015E8</v>
      </c>
      <c r="G66" s="20">
        <v>0.0</v>
      </c>
      <c r="H66" s="20">
        <v>0.0</v>
      </c>
      <c r="I66" s="20">
        <v>0.0</v>
      </c>
      <c r="J66" s="20">
        <v>9.9560015E8</v>
      </c>
      <c r="K66" s="20">
        <v>7.98565568E7</v>
      </c>
      <c r="L66" s="20">
        <v>0.0</v>
      </c>
    </row>
    <row r="67" ht="12.75" customHeight="1">
      <c r="B67" s="4"/>
      <c r="C67" s="43"/>
      <c r="D67" s="5"/>
      <c r="E67" s="24"/>
      <c r="F67" s="20">
        <v>3.0E8</v>
      </c>
      <c r="G67" s="20">
        <v>0.0</v>
      </c>
      <c r="H67" s="20">
        <v>0.0</v>
      </c>
      <c r="I67" s="20">
        <v>0.0</v>
      </c>
      <c r="J67" s="20">
        <v>3.0E8</v>
      </c>
      <c r="K67" s="20">
        <v>2.509375E7</v>
      </c>
      <c r="L67" s="20">
        <v>0.0</v>
      </c>
    </row>
    <row r="68" ht="12.75" customHeight="1">
      <c r="B68" s="4"/>
      <c r="C68" s="42"/>
      <c r="D68" s="5"/>
      <c r="E68" s="24"/>
      <c r="F68" s="20">
        <v>2.99888355E8</v>
      </c>
      <c r="G68" s="20">
        <v>0.0</v>
      </c>
      <c r="H68" s="20">
        <v>0.0</v>
      </c>
      <c r="I68" s="20">
        <v>0.0</v>
      </c>
      <c r="J68" s="20">
        <v>2.99888355E8</v>
      </c>
      <c r="K68" s="20">
        <v>2.470458668E7</v>
      </c>
      <c r="L68" s="20">
        <v>0.0</v>
      </c>
    </row>
    <row r="69" ht="12.75" customHeight="1">
      <c r="B69" s="4"/>
      <c r="C69" s="43"/>
      <c r="D69" s="5"/>
      <c r="E69" s="24"/>
      <c r="F69" s="20">
        <v>2.11994864E8</v>
      </c>
      <c r="G69" s="20">
        <v>0.0</v>
      </c>
      <c r="H69" s="20">
        <v>0.0</v>
      </c>
      <c r="I69" s="20">
        <v>0.0</v>
      </c>
      <c r="J69" s="20">
        <v>2.11994864E8</v>
      </c>
      <c r="K69" s="20">
        <v>1.706818447E7</v>
      </c>
      <c r="L69" s="20">
        <v>0.0</v>
      </c>
    </row>
    <row r="70" ht="12.75" customHeight="1">
      <c r="B70" s="4"/>
      <c r="C70" s="42"/>
      <c r="D70" s="5"/>
      <c r="E70" s="24"/>
      <c r="F70" s="20">
        <v>5.00379494E8</v>
      </c>
      <c r="G70" s="20">
        <v>0.0</v>
      </c>
      <c r="H70" s="20">
        <v>0.0</v>
      </c>
      <c r="I70" s="20">
        <v>0.0</v>
      </c>
      <c r="J70" s="20">
        <v>5.00379494E8</v>
      </c>
      <c r="K70" s="20">
        <v>4.094771362E7</v>
      </c>
      <c r="L70" s="20">
        <v>0.0</v>
      </c>
    </row>
    <row r="71" ht="12.75" customHeight="1">
      <c r="B71" s="4"/>
      <c r="C71" s="43"/>
      <c r="D71" s="5"/>
      <c r="E71" s="24"/>
      <c r="F71" s="20">
        <v>8.6788886E7</v>
      </c>
      <c r="G71" s="20">
        <v>0.0</v>
      </c>
      <c r="H71" s="20">
        <v>0.0</v>
      </c>
      <c r="I71" s="20">
        <v>0.0</v>
      </c>
      <c r="J71" s="20">
        <v>8.6788886E7</v>
      </c>
      <c r="K71" s="20">
        <v>7492494.10999999</v>
      </c>
      <c r="L71" s="20">
        <v>0.0</v>
      </c>
    </row>
    <row r="72" ht="12.75" customHeight="1">
      <c r="B72" s="4"/>
      <c r="C72" s="43"/>
      <c r="D72" s="5"/>
      <c r="E72" s="24"/>
      <c r="F72" s="20">
        <v>5.6E7</v>
      </c>
      <c r="G72" s="20">
        <v>0.0</v>
      </c>
      <c r="H72" s="20">
        <v>0.0</v>
      </c>
      <c r="I72" s="20">
        <v>0.0</v>
      </c>
      <c r="J72" s="20">
        <v>5.6E7</v>
      </c>
      <c r="K72" s="20">
        <v>5005171.11</v>
      </c>
      <c r="L72" s="20">
        <v>0.0</v>
      </c>
    </row>
    <row r="73" ht="12.75" customHeight="1">
      <c r="B73" s="26"/>
      <c r="C73" s="27"/>
      <c r="D73" s="27"/>
      <c r="E73" s="44"/>
      <c r="F73" s="45"/>
      <c r="G73" s="45"/>
      <c r="H73" s="45"/>
      <c r="I73" s="45"/>
      <c r="J73" s="45"/>
      <c r="K73" s="45"/>
      <c r="L73" s="45"/>
    </row>
    <row r="74" ht="12.75" customHeight="1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ht="12.75" customHeight="1">
      <c r="B75" s="46">
        <v>1.0</v>
      </c>
      <c r="C75" s="19" t="s">
        <v>44</v>
      </c>
    </row>
    <row r="76" ht="12.75" customHeight="1">
      <c r="B76" s="46">
        <v>2.0</v>
      </c>
      <c r="C76" s="19" t="s">
        <v>45</v>
      </c>
    </row>
    <row r="77" ht="12.75" customHeight="1">
      <c r="B77" s="46" t="s">
        <v>46</v>
      </c>
      <c r="C77" s="19" t="s">
        <v>47</v>
      </c>
    </row>
    <row r="78" ht="12.75" customHeight="1">
      <c r="B78" s="47" t="s">
        <v>48</v>
      </c>
      <c r="C78" s="19" t="s">
        <v>49</v>
      </c>
    </row>
    <row r="79" ht="12.75" customHeight="1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ht="12.75" customHeight="1">
      <c r="B80" s="48" t="s">
        <v>50</v>
      </c>
      <c r="C80" s="2"/>
      <c r="D80" s="3"/>
      <c r="E80" s="49" t="s">
        <v>51</v>
      </c>
      <c r="F80" s="49" t="s">
        <v>52</v>
      </c>
      <c r="G80" s="49" t="s">
        <v>53</v>
      </c>
      <c r="H80" s="50" t="s">
        <v>54</v>
      </c>
      <c r="I80" s="49" t="s">
        <v>55</v>
      </c>
      <c r="J80" s="5"/>
      <c r="K80" s="5"/>
      <c r="L80" s="5"/>
    </row>
    <row r="81" ht="12.75" customHeight="1">
      <c r="B81" s="51"/>
      <c r="C81" s="52"/>
      <c r="D81" s="53"/>
      <c r="E81" s="49" t="s">
        <v>56</v>
      </c>
      <c r="F81" s="49" t="s">
        <v>57</v>
      </c>
      <c r="G81" s="49" t="s">
        <v>58</v>
      </c>
      <c r="H81" s="49" t="s">
        <v>59</v>
      </c>
      <c r="I81" s="49" t="s">
        <v>60</v>
      </c>
      <c r="J81" s="19"/>
      <c r="K81" s="19"/>
      <c r="L81" s="19"/>
    </row>
    <row r="82" ht="12.75" customHeight="1">
      <c r="B82" s="54" t="s">
        <v>61</v>
      </c>
      <c r="C82" s="10"/>
      <c r="D82" s="11"/>
      <c r="E82" s="55"/>
      <c r="F82" s="55"/>
      <c r="G82" s="55"/>
      <c r="H82" s="55"/>
      <c r="I82" s="55"/>
      <c r="J82" s="19"/>
      <c r="K82" s="19"/>
      <c r="L82" s="19"/>
    </row>
    <row r="83" ht="12.75" customHeight="1">
      <c r="B83" s="56" t="s">
        <v>62</v>
      </c>
      <c r="C83" s="10"/>
      <c r="D83" s="11"/>
      <c r="E83" s="57">
        <v>6.0E8</v>
      </c>
      <c r="F83" s="58" t="s">
        <v>63</v>
      </c>
      <c r="G83" s="58" t="s">
        <v>64</v>
      </c>
      <c r="H83" s="58">
        <v>0.0</v>
      </c>
      <c r="I83" s="59">
        <v>0.0647</v>
      </c>
      <c r="J83" s="19"/>
      <c r="K83" s="19"/>
      <c r="L83" s="19"/>
    </row>
    <row r="84" ht="12.75" customHeight="1">
      <c r="B84" s="56" t="s">
        <v>65</v>
      </c>
      <c r="C84" s="10"/>
      <c r="D84" s="11"/>
      <c r="E84" s="57">
        <v>2.0E8</v>
      </c>
      <c r="F84" s="58" t="s">
        <v>63</v>
      </c>
      <c r="G84" s="58" t="s">
        <v>66</v>
      </c>
      <c r="H84" s="58">
        <v>0.0</v>
      </c>
      <c r="I84" s="59">
        <v>0.0652</v>
      </c>
      <c r="J84" s="19"/>
      <c r="K84" s="19"/>
      <c r="L84" s="19"/>
    </row>
    <row r="85" ht="12.75" customHeight="1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</row>
    <row r="86" ht="12.75" customHeight="1">
      <c r="B86" s="19" t="s">
        <v>67</v>
      </c>
    </row>
    <row r="87" ht="12.75" customHeight="1">
      <c r="B87" s="19" t="s">
        <v>68</v>
      </c>
    </row>
    <row r="88" ht="12.75" customHeight="1">
      <c r="B88" s="5" t="s">
        <v>69</v>
      </c>
    </row>
    <row r="89" ht="12.75" customHeight="1"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</row>
    <row r="90" ht="12.75" customHeight="1"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</row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8">
    <mergeCell ref="B1:L1"/>
    <mergeCell ref="B3:L3"/>
    <mergeCell ref="B4:L4"/>
    <mergeCell ref="B5:L5"/>
    <mergeCell ref="B6:L6"/>
    <mergeCell ref="B7:E7"/>
    <mergeCell ref="B9:E9"/>
    <mergeCell ref="C10:E10"/>
    <mergeCell ref="D11:E11"/>
    <mergeCell ref="D20:E20"/>
    <mergeCell ref="C25:E25"/>
    <mergeCell ref="D47:E47"/>
    <mergeCell ref="D52:E52"/>
    <mergeCell ref="B56:C56"/>
    <mergeCell ref="B80:D81"/>
    <mergeCell ref="B82:D82"/>
    <mergeCell ref="B83:D83"/>
    <mergeCell ref="B84:D84"/>
    <mergeCell ref="B86:L86"/>
    <mergeCell ref="B87:L87"/>
    <mergeCell ref="B88:L88"/>
    <mergeCell ref="B58:E58"/>
    <mergeCell ref="B60:E60"/>
    <mergeCell ref="B64:E64"/>
    <mergeCell ref="C75:L75"/>
    <mergeCell ref="C76:L76"/>
    <mergeCell ref="C77:L77"/>
    <mergeCell ref="C78:L78"/>
  </mergeCells>
  <printOptions/>
  <pageMargins bottom="0.6692913385826772" footer="0.0" header="0.0" left="0.4724409448818898" right="0.15748031496062992" top="0.7874015748031497"/>
  <pageSetup orientation="landscape"/>
  <rowBreaks count="1" manualBreakCount="1">
    <brk id="55" man="1"/>
  </rowBreaks>
  <drawing r:id="rId1"/>
</worksheet>
</file>