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nisse_sanchez\Desktop\Deuda Pública Autorizado 2021\"/>
    </mc:Choice>
  </mc:AlternateContent>
  <bookViews>
    <workbookView xWindow="0" yWindow="0" windowWidth="28800" windowHeight="10935"/>
  </bookViews>
  <sheets>
    <sheet name="8-k " sheetId="1" r:id="rId1"/>
  </sheets>
  <definedNames>
    <definedName name="_xlnm.Print_Area" localSheetId="0">'8-k '!$A$1:$O$40</definedName>
    <definedName name="_xlnm.Print_Titles" localSheetId="0">'8-k '!$1:$3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1" l="1"/>
  <c r="E33" i="1"/>
  <c r="F14" i="1"/>
  <c r="F33" i="1" s="1"/>
  <c r="F13" i="1"/>
</calcChain>
</file>

<file path=xl/sharedStrings.xml><?xml version="1.0" encoding="utf-8"?>
<sst xmlns="http://schemas.openxmlformats.org/spreadsheetml/2006/main" count="276" uniqueCount="106">
  <si>
    <t>GOBIERNO DEL ESTADO DE JALISCO</t>
  </si>
  <si>
    <t>INFORME GENERAL DE CONDICIONES DE LA DEUDA PUBLICA 2020
(Cifras Preliminares)</t>
  </si>
  <si>
    <t>ACREEDOR</t>
  </si>
  <si>
    <t>Destino</t>
  </si>
  <si>
    <t>FECHA
SUSCRIPCIÓN</t>
  </si>
  <si>
    <t>IMPORTE
AUTORIZADO</t>
  </si>
  <si>
    <t>IMPORTE
CONTRATADO</t>
  </si>
  <si>
    <t>IMPORTE
DISPUESTO</t>
  </si>
  <si>
    <t>SALDOS ESTIMADOS DICIEMBRE 2020</t>
  </si>
  <si>
    <t>DECRETO</t>
  </si>
  <si>
    <t>TASA DE INTERÉS CONTRATADA_4</t>
  </si>
  <si>
    <t>FECHA DE
VENCIMIENTO</t>
  </si>
  <si>
    <t>OBSV.</t>
  </si>
  <si>
    <r>
      <t>GARANTÍA</t>
    </r>
    <r>
      <rPr>
        <b/>
        <sz val="10"/>
        <color theme="0"/>
        <rFont val="Arial"/>
      </rPr>
      <t>_1</t>
    </r>
  </si>
  <si>
    <t>TIPO DE GARANTÍA</t>
  </si>
  <si>
    <t>FIDEICOMISO</t>
  </si>
  <si>
    <t>INSTRUMENTO DE CONTRATACIÓN</t>
  </si>
  <si>
    <t xml:space="preserve">Banco Mercantil del Norte, S.A, Institución de Banca Múltiple, Grupo Financiero Banorte (Banorte) </t>
  </si>
  <si>
    <t>Refinanciamiento</t>
  </si>
  <si>
    <t>JUL 26-2019</t>
  </si>
  <si>
    <t>27248/LXII/19</t>
  </si>
  <si>
    <t>TIIE28 + 0.30%</t>
  </si>
  <si>
    <t>Garantía Fiduciaria</t>
  </si>
  <si>
    <t>Banorte FID. 751607</t>
  </si>
  <si>
    <t>Contrato de Apertura de Crédito Simple</t>
  </si>
  <si>
    <t xml:space="preserve">Banco Santander México, S.A., Institución de Banca Múltiple, Grupo Financiero Santander México (Santander) </t>
  </si>
  <si>
    <t>JUL 29-2019</t>
  </si>
  <si>
    <t>BBVA Bancomer, Intitución de Banca Múltiple, Grupo Financiero BBVA Bancomer (Bancomer)</t>
  </si>
  <si>
    <t>TIIE28 + 0.37%</t>
  </si>
  <si>
    <t>TIIE28 + 0.39%</t>
  </si>
  <si>
    <t>Construcción, Reconstrucción y Modernización de Tramos Carreteros en el Estado. Plantas de tratamiento de Aguas Residuales. Corredores de Movilidad Inteligente en el Área Metropolitana de Guadalajara (Intersecciones Semaforizadas). Infraestructura en Comuniciaciones para los Municipios del Estado (Red Jalisco).</t>
  </si>
  <si>
    <t>Fuente de Pago "Fondo de Aportaciones para el Fortalecimeinto de las Entidades Federativas" (FAFEF)</t>
  </si>
  <si>
    <t>Santander F/2004423-1</t>
  </si>
  <si>
    <t>ENE 24-2020</t>
  </si>
  <si>
    <t>TIIE28 + 0.23%</t>
  </si>
  <si>
    <t>18/01/2040</t>
  </si>
  <si>
    <t xml:space="preserve">Banco Nacional de México, S.A., Integrante del Grupo Financiero Citi Banamex </t>
  </si>
  <si>
    <t>TIIE28 + 0.25%</t>
  </si>
  <si>
    <t>Banco del Bajío, S.A., Institución de Banca Múltiple</t>
  </si>
  <si>
    <t>Plan de Inversión Pública Productiva Integral para la Reactivación Económica del Estado de Jalisco, conforme a los rubros de inversión autorizados en Decreto 27913/LXII/20.</t>
  </si>
  <si>
    <t>JUL 22-2020</t>
  </si>
  <si>
    <t>27913/LXII/20</t>
  </si>
  <si>
    <t>TIIE28 +1.15%</t>
  </si>
  <si>
    <t>19/06/2030</t>
  </si>
  <si>
    <t>TIIE28 +1.05%</t>
  </si>
  <si>
    <t>18/07/2035</t>
  </si>
  <si>
    <t>TIIE28 +1.20%</t>
  </si>
  <si>
    <t>16/07/2040</t>
  </si>
  <si>
    <t>TIIE28 +0.99%</t>
  </si>
  <si>
    <t>TIIE28 +1.04%</t>
  </si>
  <si>
    <t>TIIE28 +1.14%</t>
  </si>
  <si>
    <t>Cubrir necesidades de corto plazo, entendiendo dichas necesidades como insuficiencia de liquidez de carácter temporal, en terminos del articulo 31 de la Ley de Disciplina Financiera de las Entidades Federativas y los Municipios.</t>
  </si>
  <si>
    <t>MAR 18-2020</t>
  </si>
  <si>
    <t>-</t>
  </si>
  <si>
    <t>TIIE +0.22%</t>
  </si>
  <si>
    <t>17/03/2021</t>
  </si>
  <si>
    <t xml:space="preserve">Obligaciones de Corto plazo no requieren autorización del Congreso. </t>
  </si>
  <si>
    <t xml:space="preserve">Contrato de Apertura de Crédito Simple Quirografario </t>
  </si>
  <si>
    <t>ABR 27-2020</t>
  </si>
  <si>
    <t>TIIE +0.75%</t>
  </si>
  <si>
    <t>26/04/2021</t>
  </si>
  <si>
    <t>TIIE +0.80%</t>
  </si>
  <si>
    <t xml:space="preserve">Banobras Nacional de Obras y Servicios Públicos, S.N.C. Institución de Banca de Desarrollo </t>
  </si>
  <si>
    <t>Adquisición de 12 vagones para Línea 1 (SITEUR)</t>
  </si>
  <si>
    <t>MAR 18-2016</t>
  </si>
  <si>
    <t>25528/LX/15</t>
  </si>
  <si>
    <t>Disposición 1) TIIE+ 0.17%
 Disposición 2) TIIE+ 0.53%</t>
  </si>
  <si>
    <t>Banamex: FID 106648-8</t>
  </si>
  <si>
    <t>TIIE28 + 0.40%</t>
  </si>
  <si>
    <t>TIIE28 + 0.45%</t>
  </si>
  <si>
    <t>Banobras Nacional de Obras y Servicios Públicos, S.N.C. Institución de Banca de Desarrollo_2</t>
  </si>
  <si>
    <t>Construcción, Reconstrucción y Modernización de Tramos Carreteros en el Estado, y el Proyecto denominado "Sistema Integrado de Transporte Colectivo Peribús"</t>
  </si>
  <si>
    <t>TIIE + 0.34%</t>
  </si>
  <si>
    <t>Banobras Nacional de Obras y Servicios Públicos, S.N.C. Institución de Banca de Desarrollo _2</t>
  </si>
  <si>
    <t>Sistema Integrado de Transporte Colectivo Peribús</t>
  </si>
  <si>
    <t>TIIE+0.34%</t>
  </si>
  <si>
    <t>Banobras Nacional de Obras y Servicios Públicos, S.N.C. Institución de Banca de Desarrollo_3</t>
  </si>
  <si>
    <t>Proyectos de Inversión Pública</t>
  </si>
  <si>
    <t>JUN 20-2012</t>
  </si>
  <si>
    <t>23962/LIX/12</t>
  </si>
  <si>
    <t>Disposición 1) Fija: 8.11%
 Disppsición 2) Fija: 7.92%
 Disposición 3) Fija: 7.95%
 Disposición 4) Fija: 7.56%
 Disposición 5) Fija: 7.12%
 Disposición 6) Fija: 8.71%</t>
  </si>
  <si>
    <t>JUN 29-2012</t>
  </si>
  <si>
    <t>Fija: 8.25%</t>
  </si>
  <si>
    <t>Daños ocasionados por huracán "Jova"</t>
  </si>
  <si>
    <t>SEP 23-2013</t>
  </si>
  <si>
    <t>24448/LX/13</t>
  </si>
  <si>
    <t>Disposición 1) Fija: 8.52%
 Disposición 2) Fija: 8.67%
 Disposición 3) Fija: 8.49%
 Disposición 4) Fija: 8.48%
 Disposición 5) Fija: 8.44%
 Disposición 6) Fija: 8.20%
 Disposición 7) Fija: 7.99%
 Disposición 8) Fija: 7.81%
 Disposición 9) Fija: 7.82%
  Disposición 10) Fija:7.88%
  Disposición 11) Fija: 8.05%
  Disposición 12) Fija: 7.72%
  Disposición 13) Fija: 7.46%
  Disposición 14) Fija: 8.04%</t>
  </si>
  <si>
    <t>Daños ocasionados por huracán "Manuel"</t>
  </si>
  <si>
    <t xml:space="preserve"> JUL 29-2014</t>
  </si>
  <si>
    <t>24863/LX/14</t>
  </si>
  <si>
    <t>Disposición 1) Fija: 7.94%
 Disposición 2) Fija: 7.76%
 Disposición 3) Fija: 8.14%
 Disposición 4) Fija: 7.64% 
 Disposición 5) Fija: 7.71%</t>
  </si>
  <si>
    <t>Implementación del Nuevo Sistema de Justicia Penal (Juicios Orales)</t>
  </si>
  <si>
    <t xml:space="preserve"> DIC 11-2014</t>
  </si>
  <si>
    <t>24862/LX/14</t>
  </si>
  <si>
    <t>Disposición 1) Fija: 7.99%
 Disposición 2) Fija: 8.10%
 Disposición 3) Fija: 8.13%</t>
  </si>
  <si>
    <t>DIC 28-2015</t>
  </si>
  <si>
    <t>Disposición 1) Fija: 8.46%
 Disposición 2) Fija: 9.01%</t>
  </si>
  <si>
    <t>AGO 12-2016</t>
  </si>
  <si>
    <t>Disposición 1) Fija: 8.78%</t>
  </si>
  <si>
    <t>TOTAL</t>
  </si>
  <si>
    <t>_1 Es el porcentaje de Participaciones o Aportaciones, según corresponda, que en ingresos federales correspondan al Gobierno del Estado de Jalisco, afectas como fuente y garantía de pago.</t>
  </si>
  <si>
    <t>_2 Crédito en etapa de disposición</t>
  </si>
  <si>
    <t>_3 Créditos Contratados bajo la Figura de Bono Cupón Cero y que sólo se pagan intereses durante su vigencia</t>
  </si>
  <si>
    <t xml:space="preserve">_4 Es la Tasa de Interes contrada o vigente en su caso </t>
  </si>
  <si>
    <t xml:space="preserve">FUENTE: Elaboración propia con datos de la Dirección de Deuda Pública y Control de Obligaciones Institucionales de la Secretaría de la Hacienda Pública del Estado de Jalisco. </t>
  </si>
  <si>
    <t xml:space="preserve">NOTA: Elaborado con información al cierre de octubre 2020.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</si>
</sst>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
    <numFmt numFmtId="165" formatCode="_-* #,##0_-;\-* #,##0_-;_-* &quot;-&quot;??_-;_-@"/>
    <numFmt numFmtId="166" formatCode="mmm\-yyyy"/>
    <numFmt numFmtId="167" formatCode="d/m/yyyy"/>
  </numFmts>
  <fonts count="11" x14ac:knownFonts="1">
    <font>
      <sz val="10"/>
      <color rgb="FF000000"/>
      <name val="Arial"/>
    </font>
    <font>
      <sz val="10"/>
      <color rgb="FF000000"/>
      <name val="Arial"/>
    </font>
    <font>
      <b/>
      <sz val="20"/>
      <color theme="1"/>
      <name val="Calibri"/>
    </font>
    <font>
      <sz val="10"/>
      <color theme="1"/>
      <name val="Arial"/>
    </font>
    <font>
      <b/>
      <sz val="10"/>
      <color theme="1"/>
      <name val="Arial"/>
    </font>
    <font>
      <b/>
      <sz val="10"/>
      <color rgb="FFFFFFFF"/>
      <name val="Arial"/>
    </font>
    <font>
      <b/>
      <sz val="10"/>
      <color theme="0"/>
      <name val="Arial"/>
    </font>
    <font>
      <sz val="10"/>
      <name val="Arial"/>
    </font>
    <font>
      <sz val="11"/>
      <color theme="1"/>
      <name val="Calibri"/>
    </font>
    <font>
      <sz val="8"/>
      <color theme="1"/>
      <name val="Calibri"/>
    </font>
    <font>
      <sz val="10"/>
      <color rgb="FFFFFFFF"/>
      <name val="Arial"/>
    </font>
  </fonts>
  <fills count="4">
    <fill>
      <patternFill patternType="none"/>
    </fill>
    <fill>
      <patternFill patternType="gray125"/>
    </fill>
    <fill>
      <patternFill patternType="solid">
        <fgColor rgb="FF000000"/>
        <bgColor rgb="FF000000"/>
      </patternFill>
    </fill>
    <fill>
      <patternFill patternType="solid">
        <fgColor rgb="FFFFFFFF"/>
        <bgColor rgb="FFFFFFFF"/>
      </patternFill>
    </fill>
  </fills>
  <borders count="6">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38">
    <xf numFmtId="0" fontId="0" fillId="0" borderId="0" xfId="0"/>
    <xf numFmtId="0" fontId="3" fillId="0" borderId="0" xfId="0" applyFont="1" applyAlignment="1">
      <alignment vertical="center"/>
    </xf>
    <xf numFmtId="0" fontId="0" fillId="0" borderId="0" xfId="0" applyFont="1" applyAlignment="1"/>
    <xf numFmtId="0" fontId="5"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 fillId="0" borderId="2" xfId="0" applyFont="1" applyBorder="1" applyAlignment="1">
      <alignment horizontal="center" vertical="center"/>
    </xf>
    <xf numFmtId="165" fontId="3" fillId="3" borderId="2" xfId="0" applyNumberFormat="1" applyFont="1" applyFill="1" applyBorder="1" applyAlignment="1">
      <alignment horizontal="center" vertical="center" wrapText="1"/>
    </xf>
    <xf numFmtId="165" fontId="3" fillId="3" borderId="4" xfId="0" applyNumberFormat="1" applyFont="1" applyFill="1" applyBorder="1" applyAlignment="1">
      <alignment horizontal="center" vertical="center"/>
    </xf>
    <xf numFmtId="0" fontId="1" fillId="0" borderId="2" xfId="0" applyFont="1" applyBorder="1" applyAlignment="1">
      <alignment horizontal="center" vertical="center" wrapText="1"/>
    </xf>
    <xf numFmtId="14" fontId="1" fillId="0" borderId="2" xfId="0" applyNumberFormat="1" applyFont="1" applyBorder="1" applyAlignment="1">
      <alignment horizontal="center" vertical="center" wrapText="1"/>
    </xf>
    <xf numFmtId="10" fontId="1" fillId="0" borderId="2" xfId="0" applyNumberFormat="1" applyFont="1" applyBorder="1" applyAlignment="1">
      <alignment horizontal="center" vertical="center" wrapText="1"/>
    </xf>
    <xf numFmtId="164" fontId="3" fillId="3" borderId="2" xfId="0" applyNumberFormat="1" applyFont="1" applyFill="1" applyBorder="1" applyAlignment="1">
      <alignment horizontal="center" vertical="center" wrapText="1"/>
    </xf>
    <xf numFmtId="49" fontId="1" fillId="0" borderId="2"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3" fillId="0" borderId="2" xfId="0" applyFont="1" applyBorder="1" applyAlignment="1">
      <alignment horizontal="center" vertical="center" wrapText="1"/>
    </xf>
    <xf numFmtId="49" fontId="3" fillId="3" borderId="2"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6" fontId="1" fillId="0" borderId="2" xfId="0" applyNumberFormat="1" applyFont="1" applyBorder="1" applyAlignment="1">
      <alignment horizontal="center" vertical="center" wrapText="1"/>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10" fontId="3" fillId="3" borderId="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165" fontId="5" fillId="2" borderId="3" xfId="0" applyNumberFormat="1" applyFont="1" applyFill="1" applyBorder="1" applyAlignment="1">
      <alignment horizontal="center" vertical="center" wrapText="1"/>
    </xf>
    <xf numFmtId="10" fontId="5" fillId="2" borderId="3"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0" xfId="0" applyFont="1" applyAlignment="1">
      <alignment vertical="center"/>
    </xf>
    <xf numFmtId="3" fontId="8" fillId="0" borderId="0" xfId="0" applyNumberFormat="1" applyFont="1" applyAlignment="1">
      <alignment vertical="center"/>
    </xf>
    <xf numFmtId="165" fontId="8" fillId="0" borderId="0" xfId="0" applyNumberFormat="1" applyFont="1" applyAlignment="1">
      <alignment vertical="center"/>
    </xf>
    <xf numFmtId="167" fontId="10" fillId="3" borderId="0" xfId="0" applyNumberFormat="1" applyFont="1" applyFill="1" applyAlignment="1">
      <alignment vertical="center"/>
    </xf>
    <xf numFmtId="0" fontId="9" fillId="0" borderId="0" xfId="0" applyFont="1" applyAlignment="1">
      <alignment vertical="center"/>
    </xf>
    <xf numFmtId="0" fontId="0" fillId="0" borderId="0" xfId="0" applyFont="1" applyAlignment="1"/>
    <xf numFmtId="164" fontId="3" fillId="3" borderId="3" xfId="0" applyNumberFormat="1" applyFont="1" applyFill="1" applyBorder="1" applyAlignment="1">
      <alignment horizontal="center" vertical="center" wrapText="1"/>
    </xf>
    <xf numFmtId="0" fontId="7" fillId="0" borderId="1" xfId="0" applyFont="1" applyBorder="1"/>
    <xf numFmtId="0" fontId="7" fillId="0" borderId="5" xfId="0" applyFont="1" applyBorder="1"/>
    <xf numFmtId="0" fontId="2" fillId="0" borderId="0" xfId="0" applyFont="1" applyAlignment="1">
      <alignment horizontal="center" vertical="center"/>
    </xf>
    <xf numFmtId="0" fontId="4"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41"/>
  <sheetViews>
    <sheetView tabSelected="1" zoomScale="80" zoomScaleNormal="80" workbookViewId="0">
      <selection activeCell="G7" sqref="G7"/>
    </sheetView>
  </sheetViews>
  <sheetFormatPr baseColWidth="10" defaultColWidth="14.42578125" defaultRowHeight="12.75" x14ac:dyDescent="0.2"/>
  <cols>
    <col min="1" max="1" width="36.42578125" style="2" customWidth="1"/>
    <col min="2" max="2" width="43.7109375" style="2" customWidth="1"/>
    <col min="3" max="3" width="14.42578125" style="2" customWidth="1"/>
    <col min="4" max="4" width="18.28515625" style="2" customWidth="1"/>
    <col min="5" max="6" width="15.5703125" style="2" customWidth="1"/>
    <col min="7" max="7" width="20.85546875" style="2" customWidth="1"/>
    <col min="8" max="8" width="13" style="2" customWidth="1"/>
    <col min="9" max="9" width="25.28515625" style="2" customWidth="1"/>
    <col min="10" max="10" width="14.28515625" style="2" customWidth="1"/>
    <col min="11" max="11" width="18.85546875" style="2" customWidth="1"/>
    <col min="12" max="12" width="13.28515625" style="2" customWidth="1"/>
    <col min="13" max="13" width="11.140625" style="2" customWidth="1"/>
    <col min="14" max="14" width="13.85546875" style="2" customWidth="1"/>
    <col min="15" max="15" width="18.85546875" style="2" customWidth="1"/>
    <col min="16" max="16384" width="14.42578125" style="2"/>
  </cols>
  <sheetData>
    <row r="1" spans="1:16" ht="26.25" x14ac:dyDescent="0.2">
      <c r="A1" s="36" t="s">
        <v>0</v>
      </c>
      <c r="B1" s="32"/>
      <c r="C1" s="32"/>
      <c r="D1" s="32"/>
      <c r="E1" s="32"/>
      <c r="F1" s="32"/>
      <c r="G1" s="32"/>
      <c r="H1" s="32"/>
      <c r="I1" s="32"/>
      <c r="J1" s="32"/>
      <c r="K1" s="32"/>
      <c r="L1" s="32"/>
      <c r="M1" s="32"/>
      <c r="N1" s="32"/>
      <c r="O1" s="32"/>
      <c r="P1" s="1"/>
    </row>
    <row r="2" spans="1:16" ht="33.75" customHeight="1" x14ac:dyDescent="0.2">
      <c r="A2" s="37" t="s">
        <v>1</v>
      </c>
      <c r="B2" s="32"/>
      <c r="C2" s="32"/>
      <c r="D2" s="32"/>
      <c r="E2" s="32"/>
      <c r="F2" s="32"/>
      <c r="G2" s="32"/>
      <c r="H2" s="32"/>
      <c r="I2" s="32"/>
      <c r="J2" s="32"/>
      <c r="K2" s="32"/>
      <c r="L2" s="32"/>
      <c r="M2" s="32"/>
      <c r="N2" s="32"/>
      <c r="O2" s="32"/>
      <c r="P2" s="1"/>
    </row>
    <row r="3" spans="1:16" ht="25.5" x14ac:dyDescent="0.2">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1"/>
    </row>
    <row r="4" spans="1:16" ht="38.25" x14ac:dyDescent="0.2">
      <c r="A4" s="4" t="s">
        <v>17</v>
      </c>
      <c r="B4" s="5" t="s">
        <v>18</v>
      </c>
      <c r="C4" s="4" t="s">
        <v>19</v>
      </c>
      <c r="D4" s="33">
        <v>19791274807</v>
      </c>
      <c r="E4" s="6">
        <v>5115348231</v>
      </c>
      <c r="F4" s="6">
        <v>5104698810.8000002</v>
      </c>
      <c r="G4" s="7">
        <v>5057459928.0200005</v>
      </c>
      <c r="H4" s="4" t="s">
        <v>20</v>
      </c>
      <c r="I4" s="8" t="s">
        <v>21</v>
      </c>
      <c r="J4" s="9">
        <v>50971</v>
      </c>
      <c r="K4" s="4"/>
      <c r="L4" s="10">
        <v>7.2900000000000006E-2</v>
      </c>
      <c r="M4" s="4" t="s">
        <v>22</v>
      </c>
      <c r="N4" s="4" t="s">
        <v>23</v>
      </c>
      <c r="O4" s="4" t="s">
        <v>24</v>
      </c>
      <c r="P4" s="1"/>
    </row>
    <row r="5" spans="1:16" ht="38.25" x14ac:dyDescent="0.2">
      <c r="A5" s="4" t="s">
        <v>25</v>
      </c>
      <c r="B5" s="5" t="s">
        <v>18</v>
      </c>
      <c r="C5" s="4" t="s">
        <v>26</v>
      </c>
      <c r="D5" s="35"/>
      <c r="E5" s="6">
        <v>3000000000</v>
      </c>
      <c r="F5" s="6">
        <v>2998239300.0999999</v>
      </c>
      <c r="G5" s="7">
        <v>2970202764.4000001</v>
      </c>
      <c r="H5" s="4" t="s">
        <v>20</v>
      </c>
      <c r="I5" s="8" t="s">
        <v>21</v>
      </c>
      <c r="J5" s="9">
        <v>50974</v>
      </c>
      <c r="K5" s="4"/>
      <c r="L5" s="10">
        <v>4.2700000000000002E-2</v>
      </c>
      <c r="M5" s="4" t="s">
        <v>22</v>
      </c>
      <c r="N5" s="4" t="s">
        <v>23</v>
      </c>
      <c r="O5" s="4" t="s">
        <v>24</v>
      </c>
      <c r="P5" s="1"/>
    </row>
    <row r="6" spans="1:16" ht="38.25" x14ac:dyDescent="0.2">
      <c r="A6" s="4" t="s">
        <v>27</v>
      </c>
      <c r="B6" s="5" t="s">
        <v>18</v>
      </c>
      <c r="C6" s="4" t="s">
        <v>19</v>
      </c>
      <c r="D6" s="35"/>
      <c r="E6" s="6">
        <v>2000000000</v>
      </c>
      <c r="F6" s="6">
        <v>2000000000</v>
      </c>
      <c r="G6" s="7">
        <v>1981298000</v>
      </c>
      <c r="H6" s="4" t="s">
        <v>20</v>
      </c>
      <c r="I6" s="8" t="s">
        <v>28</v>
      </c>
      <c r="J6" s="9">
        <v>50971</v>
      </c>
      <c r="K6" s="4"/>
      <c r="L6" s="10">
        <v>2.86E-2</v>
      </c>
      <c r="M6" s="4" t="s">
        <v>22</v>
      </c>
      <c r="N6" s="4" t="s">
        <v>23</v>
      </c>
      <c r="O6" s="4" t="s">
        <v>24</v>
      </c>
      <c r="P6" s="1"/>
    </row>
    <row r="7" spans="1:16" ht="38.25" x14ac:dyDescent="0.2">
      <c r="A7" s="4" t="s">
        <v>27</v>
      </c>
      <c r="B7" s="5" t="s">
        <v>18</v>
      </c>
      <c r="C7" s="4" t="s">
        <v>19</v>
      </c>
      <c r="D7" s="34"/>
      <c r="E7" s="6">
        <v>1000000000</v>
      </c>
      <c r="F7" s="6">
        <v>1000000000</v>
      </c>
      <c r="G7" s="7">
        <v>990649000</v>
      </c>
      <c r="H7" s="4" t="s">
        <v>20</v>
      </c>
      <c r="I7" s="8" t="s">
        <v>29</v>
      </c>
      <c r="J7" s="9">
        <v>50971</v>
      </c>
      <c r="K7" s="4"/>
      <c r="L7" s="10">
        <v>1.43E-2</v>
      </c>
      <c r="M7" s="4" t="s">
        <v>22</v>
      </c>
      <c r="N7" s="4" t="s">
        <v>23</v>
      </c>
      <c r="O7" s="4" t="s">
        <v>24</v>
      </c>
      <c r="P7" s="1"/>
    </row>
    <row r="8" spans="1:16" ht="89.25" x14ac:dyDescent="0.2">
      <c r="A8" s="4" t="s">
        <v>17</v>
      </c>
      <c r="B8" s="8" t="s">
        <v>30</v>
      </c>
      <c r="C8" s="4" t="s">
        <v>19</v>
      </c>
      <c r="D8" s="11">
        <v>5250000000</v>
      </c>
      <c r="E8" s="6">
        <v>2300000000</v>
      </c>
      <c r="F8" s="6">
        <v>2300000000</v>
      </c>
      <c r="G8" s="7">
        <v>2291317709</v>
      </c>
      <c r="H8" s="4" t="s">
        <v>20</v>
      </c>
      <c r="I8" s="8" t="s">
        <v>21</v>
      </c>
      <c r="J8" s="9">
        <v>50971</v>
      </c>
      <c r="K8" s="11" t="s">
        <v>31</v>
      </c>
      <c r="L8" s="10">
        <v>0.18759999999999999</v>
      </c>
      <c r="M8" s="4" t="s">
        <v>22</v>
      </c>
      <c r="N8" s="4" t="s">
        <v>32</v>
      </c>
      <c r="O8" s="4" t="s">
        <v>24</v>
      </c>
      <c r="P8" s="1"/>
    </row>
    <row r="9" spans="1:16" ht="38.25" x14ac:dyDescent="0.2">
      <c r="A9" s="4" t="s">
        <v>27</v>
      </c>
      <c r="B9" s="5" t="s">
        <v>18</v>
      </c>
      <c r="C9" s="4" t="s">
        <v>33</v>
      </c>
      <c r="D9" s="33">
        <v>19791274807</v>
      </c>
      <c r="E9" s="6">
        <v>1000000000</v>
      </c>
      <c r="F9" s="6">
        <v>988851332.83000004</v>
      </c>
      <c r="G9" s="7">
        <v>984336237.63999999</v>
      </c>
      <c r="H9" s="4" t="s">
        <v>20</v>
      </c>
      <c r="I9" s="8" t="s">
        <v>34</v>
      </c>
      <c r="J9" s="12" t="s">
        <v>35</v>
      </c>
      <c r="K9" s="11"/>
      <c r="L9" s="10">
        <v>1.4200000000000001E-2</v>
      </c>
      <c r="M9" s="4" t="s">
        <v>22</v>
      </c>
      <c r="N9" s="4" t="s">
        <v>23</v>
      </c>
      <c r="O9" s="4" t="s">
        <v>24</v>
      </c>
      <c r="P9" s="1"/>
    </row>
    <row r="10" spans="1:16" ht="38.25" x14ac:dyDescent="0.2">
      <c r="A10" s="4" t="s">
        <v>36</v>
      </c>
      <c r="B10" s="5" t="s">
        <v>18</v>
      </c>
      <c r="C10" s="4" t="s">
        <v>33</v>
      </c>
      <c r="D10" s="34"/>
      <c r="E10" s="6">
        <v>882581089.62</v>
      </c>
      <c r="F10" s="6">
        <v>806973236.70000005</v>
      </c>
      <c r="G10" s="7">
        <v>803288596.90999997</v>
      </c>
      <c r="H10" s="4" t="s">
        <v>20</v>
      </c>
      <c r="I10" s="8" t="s">
        <v>37</v>
      </c>
      <c r="J10" s="12" t="s">
        <v>35</v>
      </c>
      <c r="K10" s="11"/>
      <c r="L10" s="10">
        <v>1.2500000000000001E-2</v>
      </c>
      <c r="M10" s="4" t="s">
        <v>22</v>
      </c>
      <c r="N10" s="4" t="s">
        <v>23</v>
      </c>
      <c r="O10" s="4" t="s">
        <v>24</v>
      </c>
      <c r="P10" s="1"/>
    </row>
    <row r="11" spans="1:16" ht="51" x14ac:dyDescent="0.2">
      <c r="A11" s="4" t="s">
        <v>38</v>
      </c>
      <c r="B11" s="8" t="s">
        <v>39</v>
      </c>
      <c r="C11" s="4" t="s">
        <v>40</v>
      </c>
      <c r="D11" s="33">
        <v>6200000000</v>
      </c>
      <c r="E11" s="6">
        <v>1200000000</v>
      </c>
      <c r="F11" s="13">
        <v>73000000</v>
      </c>
      <c r="G11" s="7">
        <v>72745522</v>
      </c>
      <c r="H11" s="14" t="s">
        <v>41</v>
      </c>
      <c r="I11" s="15" t="s">
        <v>42</v>
      </c>
      <c r="J11" s="12" t="s">
        <v>43</v>
      </c>
      <c r="K11" s="11"/>
      <c r="L11" s="10">
        <v>2.06E-2</v>
      </c>
      <c r="M11" s="11" t="s">
        <v>22</v>
      </c>
      <c r="N11" s="11" t="s">
        <v>23</v>
      </c>
      <c r="O11" s="4" t="s">
        <v>24</v>
      </c>
      <c r="P11" s="1"/>
    </row>
    <row r="12" spans="1:16" ht="51" x14ac:dyDescent="0.2">
      <c r="A12" s="4" t="s">
        <v>38</v>
      </c>
      <c r="B12" s="8" t="s">
        <v>39</v>
      </c>
      <c r="C12" s="4" t="s">
        <v>40</v>
      </c>
      <c r="D12" s="35"/>
      <c r="E12" s="6">
        <v>300000000</v>
      </c>
      <c r="F12" s="13">
        <v>160000000</v>
      </c>
      <c r="G12" s="7">
        <v>159643040</v>
      </c>
      <c r="H12" s="14" t="s">
        <v>41</v>
      </c>
      <c r="I12" s="8" t="s">
        <v>44</v>
      </c>
      <c r="J12" s="12" t="s">
        <v>45</v>
      </c>
      <c r="K12" s="11"/>
      <c r="L12" s="10">
        <v>4.4000000000000003E-3</v>
      </c>
      <c r="M12" s="11" t="s">
        <v>22</v>
      </c>
      <c r="N12" s="11" t="s">
        <v>23</v>
      </c>
      <c r="O12" s="4" t="s">
        <v>24</v>
      </c>
      <c r="P12" s="1"/>
    </row>
    <row r="13" spans="1:16" ht="51" x14ac:dyDescent="0.2">
      <c r="A13" s="4" t="s">
        <v>36</v>
      </c>
      <c r="B13" s="8" t="s">
        <v>39</v>
      </c>
      <c r="C13" s="4" t="s">
        <v>40</v>
      </c>
      <c r="D13" s="35"/>
      <c r="E13" s="6">
        <v>700000000</v>
      </c>
      <c r="F13" s="13">
        <f>67000000+150100000</f>
        <v>217100000</v>
      </c>
      <c r="G13" s="7">
        <v>216726123.5</v>
      </c>
      <c r="H13" s="14" t="s">
        <v>41</v>
      </c>
      <c r="I13" s="8" t="s">
        <v>46</v>
      </c>
      <c r="J13" s="12" t="s">
        <v>45</v>
      </c>
      <c r="K13" s="11"/>
      <c r="L13" s="10">
        <v>1.04E-2</v>
      </c>
      <c r="M13" s="11" t="s">
        <v>22</v>
      </c>
      <c r="N13" s="11" t="s">
        <v>23</v>
      </c>
      <c r="O13" s="4" t="s">
        <v>24</v>
      </c>
      <c r="P13" s="1"/>
    </row>
    <row r="14" spans="1:16" ht="51" x14ac:dyDescent="0.2">
      <c r="A14" s="4" t="s">
        <v>36</v>
      </c>
      <c r="B14" s="8" t="s">
        <v>39</v>
      </c>
      <c r="C14" s="4" t="s">
        <v>40</v>
      </c>
      <c r="D14" s="35"/>
      <c r="E14" s="6">
        <v>1000000000</v>
      </c>
      <c r="F14" s="13">
        <f>124000000+58000000</f>
        <v>182000000</v>
      </c>
      <c r="G14" s="7">
        <v>181730334</v>
      </c>
      <c r="H14" s="14" t="s">
        <v>41</v>
      </c>
      <c r="I14" s="8" t="s">
        <v>46</v>
      </c>
      <c r="J14" s="12" t="s">
        <v>47</v>
      </c>
      <c r="K14" s="11"/>
      <c r="L14" s="10">
        <v>1.23E-2</v>
      </c>
      <c r="M14" s="11" t="s">
        <v>22</v>
      </c>
      <c r="N14" s="11" t="s">
        <v>23</v>
      </c>
      <c r="O14" s="4" t="s">
        <v>24</v>
      </c>
      <c r="P14" s="1"/>
    </row>
    <row r="15" spans="1:16" ht="51" x14ac:dyDescent="0.2">
      <c r="A15" s="4" t="s">
        <v>27</v>
      </c>
      <c r="B15" s="8" t="s">
        <v>39</v>
      </c>
      <c r="C15" s="4" t="s">
        <v>40</v>
      </c>
      <c r="D15" s="35"/>
      <c r="E15" s="6">
        <v>1000000000</v>
      </c>
      <c r="F15" s="13">
        <v>262000000</v>
      </c>
      <c r="G15" s="7">
        <v>261415478</v>
      </c>
      <c r="H15" s="14" t="s">
        <v>41</v>
      </c>
      <c r="I15" s="8" t="s">
        <v>48</v>
      </c>
      <c r="J15" s="12" t="s">
        <v>45</v>
      </c>
      <c r="K15" s="11"/>
      <c r="L15" s="10">
        <v>1.47E-2</v>
      </c>
      <c r="M15" s="11" t="s">
        <v>22</v>
      </c>
      <c r="N15" s="11" t="s">
        <v>23</v>
      </c>
      <c r="O15" s="4" t="s">
        <v>24</v>
      </c>
      <c r="P15" s="1"/>
    </row>
    <row r="16" spans="1:16" ht="51" x14ac:dyDescent="0.2">
      <c r="A16" s="4" t="s">
        <v>27</v>
      </c>
      <c r="B16" s="8" t="s">
        <v>39</v>
      </c>
      <c r="C16" s="4" t="s">
        <v>40</v>
      </c>
      <c r="D16" s="35"/>
      <c r="E16" s="6">
        <v>1000000000</v>
      </c>
      <c r="F16" s="13">
        <v>158000000</v>
      </c>
      <c r="G16" s="7">
        <v>157738352</v>
      </c>
      <c r="H16" s="14" t="s">
        <v>41</v>
      </c>
      <c r="I16" s="8" t="s">
        <v>49</v>
      </c>
      <c r="J16" s="12" t="s">
        <v>47</v>
      </c>
      <c r="K16" s="11"/>
      <c r="L16" s="10">
        <v>1.2200000000000001E-2</v>
      </c>
      <c r="M16" s="11" t="s">
        <v>22</v>
      </c>
      <c r="N16" s="11" t="s">
        <v>23</v>
      </c>
      <c r="O16" s="4" t="s">
        <v>24</v>
      </c>
      <c r="P16" s="1"/>
    </row>
    <row r="17" spans="1:16" ht="51" x14ac:dyDescent="0.2">
      <c r="A17" s="4" t="s">
        <v>27</v>
      </c>
      <c r="B17" s="8" t="s">
        <v>39</v>
      </c>
      <c r="C17" s="4" t="s">
        <v>40</v>
      </c>
      <c r="D17" s="34"/>
      <c r="E17" s="6">
        <v>1000000000</v>
      </c>
      <c r="F17" s="13">
        <v>593000000</v>
      </c>
      <c r="G17" s="7">
        <v>592017992</v>
      </c>
      <c r="H17" s="14" t="s">
        <v>41</v>
      </c>
      <c r="I17" s="8" t="s">
        <v>50</v>
      </c>
      <c r="J17" s="12" t="s">
        <v>47</v>
      </c>
      <c r="K17" s="11"/>
      <c r="L17" s="10">
        <v>1.2200000000000001E-2</v>
      </c>
      <c r="M17" s="11" t="s">
        <v>22</v>
      </c>
      <c r="N17" s="11" t="s">
        <v>23</v>
      </c>
      <c r="O17" s="4" t="s">
        <v>24</v>
      </c>
      <c r="P17" s="1"/>
    </row>
    <row r="18" spans="1:16" ht="63.75" x14ac:dyDescent="0.2">
      <c r="A18" s="4" t="s">
        <v>27</v>
      </c>
      <c r="B18" s="8" t="s">
        <v>51</v>
      </c>
      <c r="C18" s="4" t="s">
        <v>52</v>
      </c>
      <c r="D18" s="11" t="s">
        <v>53</v>
      </c>
      <c r="E18" s="6">
        <v>600000000</v>
      </c>
      <c r="F18" s="6">
        <v>600000000</v>
      </c>
      <c r="G18" s="7">
        <v>163636363.59999901</v>
      </c>
      <c r="H18" s="4" t="s">
        <v>53</v>
      </c>
      <c r="I18" s="8" t="s">
        <v>54</v>
      </c>
      <c r="J18" s="12" t="s">
        <v>55</v>
      </c>
      <c r="K18" s="11" t="s">
        <v>56</v>
      </c>
      <c r="L18" s="4"/>
      <c r="M18" s="4" t="s">
        <v>53</v>
      </c>
      <c r="N18" s="4" t="s">
        <v>53</v>
      </c>
      <c r="O18" s="4" t="s">
        <v>57</v>
      </c>
      <c r="P18" s="1"/>
    </row>
    <row r="19" spans="1:16" ht="63.75" x14ac:dyDescent="0.2">
      <c r="A19" s="4" t="s">
        <v>17</v>
      </c>
      <c r="B19" s="8" t="s">
        <v>51</v>
      </c>
      <c r="C19" s="4" t="s">
        <v>58</v>
      </c>
      <c r="D19" s="11" t="s">
        <v>53</v>
      </c>
      <c r="E19" s="6">
        <v>800000000</v>
      </c>
      <c r="F19" s="6">
        <v>800000000</v>
      </c>
      <c r="G19" s="7">
        <v>355555560</v>
      </c>
      <c r="H19" s="4" t="s">
        <v>53</v>
      </c>
      <c r="I19" s="8" t="s">
        <v>59</v>
      </c>
      <c r="J19" s="12" t="s">
        <v>60</v>
      </c>
      <c r="K19" s="11" t="s">
        <v>56</v>
      </c>
      <c r="L19" s="4"/>
      <c r="M19" s="4" t="s">
        <v>53</v>
      </c>
      <c r="N19" s="4" t="s">
        <v>53</v>
      </c>
      <c r="O19" s="4" t="s">
        <v>57</v>
      </c>
      <c r="P19" s="1"/>
    </row>
    <row r="20" spans="1:16" ht="63.75" x14ac:dyDescent="0.2">
      <c r="A20" s="4" t="s">
        <v>25</v>
      </c>
      <c r="B20" s="8" t="s">
        <v>51</v>
      </c>
      <c r="C20" s="4" t="s">
        <v>58</v>
      </c>
      <c r="D20" s="11" t="s">
        <v>53</v>
      </c>
      <c r="E20" s="6">
        <v>200000000</v>
      </c>
      <c r="F20" s="6">
        <v>200000000</v>
      </c>
      <c r="G20" s="7">
        <v>88888888.900000006</v>
      </c>
      <c r="H20" s="4" t="s">
        <v>53</v>
      </c>
      <c r="I20" s="8" t="s">
        <v>61</v>
      </c>
      <c r="J20" s="12" t="s">
        <v>60</v>
      </c>
      <c r="K20" s="11" t="s">
        <v>56</v>
      </c>
      <c r="L20" s="4"/>
      <c r="M20" s="4" t="s">
        <v>53</v>
      </c>
      <c r="N20" s="4" t="s">
        <v>53</v>
      </c>
      <c r="O20" s="4" t="s">
        <v>57</v>
      </c>
      <c r="P20" s="1"/>
    </row>
    <row r="21" spans="1:16" ht="38.25" x14ac:dyDescent="0.2">
      <c r="A21" s="4" t="s">
        <v>62</v>
      </c>
      <c r="B21" s="5" t="s">
        <v>63</v>
      </c>
      <c r="C21" s="4" t="s">
        <v>64</v>
      </c>
      <c r="D21" s="11">
        <v>3800000000</v>
      </c>
      <c r="E21" s="6">
        <v>1000000000</v>
      </c>
      <c r="F21" s="6">
        <v>909679139.02999997</v>
      </c>
      <c r="G21" s="7">
        <v>760142842.30999994</v>
      </c>
      <c r="H21" s="16" t="s">
        <v>65</v>
      </c>
      <c r="I21" s="17" t="s">
        <v>66</v>
      </c>
      <c r="J21" s="18">
        <v>49857</v>
      </c>
      <c r="K21" s="11"/>
      <c r="L21" s="10">
        <v>2.18E-2</v>
      </c>
      <c r="M21" s="11" t="s">
        <v>22</v>
      </c>
      <c r="N21" s="11" t="s">
        <v>67</v>
      </c>
      <c r="O21" s="4" t="s">
        <v>24</v>
      </c>
      <c r="P21" s="1"/>
    </row>
    <row r="22" spans="1:16" ht="38.25" x14ac:dyDescent="0.2">
      <c r="A22" s="4" t="s">
        <v>62</v>
      </c>
      <c r="B22" s="5" t="s">
        <v>18</v>
      </c>
      <c r="C22" s="4" t="s">
        <v>19</v>
      </c>
      <c r="D22" s="33">
        <v>19791274807</v>
      </c>
      <c r="E22" s="6">
        <v>2500000000</v>
      </c>
      <c r="F22" s="6">
        <v>2495817598.8800001</v>
      </c>
      <c r="G22" s="7">
        <v>2472229626.7549801</v>
      </c>
      <c r="H22" s="4" t="s">
        <v>20</v>
      </c>
      <c r="I22" s="17" t="s">
        <v>68</v>
      </c>
      <c r="J22" s="9">
        <v>50971</v>
      </c>
      <c r="K22" s="11"/>
      <c r="L22" s="10">
        <v>3.5799999999999998E-2</v>
      </c>
      <c r="M22" s="11" t="s">
        <v>22</v>
      </c>
      <c r="N22" s="4" t="s">
        <v>23</v>
      </c>
      <c r="O22" s="4" t="s">
        <v>24</v>
      </c>
      <c r="P22" s="1"/>
    </row>
    <row r="23" spans="1:16" ht="38.25" x14ac:dyDescent="0.2">
      <c r="A23" s="4" t="s">
        <v>62</v>
      </c>
      <c r="B23" s="5" t="s">
        <v>18</v>
      </c>
      <c r="C23" s="4" t="s">
        <v>19</v>
      </c>
      <c r="D23" s="34"/>
      <c r="E23" s="6">
        <v>569432472.52999997</v>
      </c>
      <c r="F23" s="6">
        <v>567347281.84000003</v>
      </c>
      <c r="G23" s="7">
        <v>561985282.67932999</v>
      </c>
      <c r="H23" s="4" t="s">
        <v>20</v>
      </c>
      <c r="I23" s="17" t="s">
        <v>69</v>
      </c>
      <c r="J23" s="9">
        <v>50971</v>
      </c>
      <c r="K23" s="11"/>
      <c r="L23" s="10">
        <v>8.2000000000000007E-3</v>
      </c>
      <c r="M23" s="11" t="s">
        <v>22</v>
      </c>
      <c r="N23" s="4" t="s">
        <v>23</v>
      </c>
      <c r="O23" s="4" t="s">
        <v>24</v>
      </c>
      <c r="P23" s="1"/>
    </row>
    <row r="24" spans="1:16" ht="51" x14ac:dyDescent="0.2">
      <c r="A24" s="4" t="s">
        <v>70</v>
      </c>
      <c r="B24" s="8" t="s">
        <v>71</v>
      </c>
      <c r="C24" s="4" t="s">
        <v>19</v>
      </c>
      <c r="D24" s="33">
        <v>5250000000</v>
      </c>
      <c r="E24" s="6">
        <v>2250000000</v>
      </c>
      <c r="F24" s="6">
        <v>1080100000</v>
      </c>
      <c r="G24" s="7">
        <v>2245185459.8899999</v>
      </c>
      <c r="H24" s="4" t="s">
        <v>20</v>
      </c>
      <c r="I24" s="17" t="s">
        <v>72</v>
      </c>
      <c r="J24" s="9">
        <v>50971</v>
      </c>
      <c r="K24" s="11"/>
      <c r="L24" s="10">
        <v>3.2099999999999997E-2</v>
      </c>
      <c r="M24" s="11" t="s">
        <v>22</v>
      </c>
      <c r="N24" s="4" t="s">
        <v>23</v>
      </c>
      <c r="O24" s="4" t="s">
        <v>24</v>
      </c>
      <c r="P24" s="1"/>
    </row>
    <row r="25" spans="1:16" ht="83.25" customHeight="1" x14ac:dyDescent="0.2">
      <c r="A25" s="4" t="s">
        <v>73</v>
      </c>
      <c r="B25" s="19" t="s">
        <v>74</v>
      </c>
      <c r="C25" s="4" t="s">
        <v>19</v>
      </c>
      <c r="D25" s="34"/>
      <c r="E25" s="6">
        <v>700000000</v>
      </c>
      <c r="F25" s="6">
        <v>581100000</v>
      </c>
      <c r="G25" s="7">
        <v>696115270.60000002</v>
      </c>
      <c r="H25" s="4" t="s">
        <v>20</v>
      </c>
      <c r="I25" s="20" t="s">
        <v>75</v>
      </c>
      <c r="J25" s="9">
        <v>50971</v>
      </c>
      <c r="K25" s="11" t="s">
        <v>31</v>
      </c>
      <c r="L25" s="21">
        <v>5.7200000000000001E-2</v>
      </c>
      <c r="M25" s="11" t="s">
        <v>22</v>
      </c>
      <c r="N25" s="4" t="s">
        <v>32</v>
      </c>
      <c r="O25" s="4" t="s">
        <v>24</v>
      </c>
      <c r="P25" s="1"/>
    </row>
    <row r="26" spans="1:16" ht="76.5" x14ac:dyDescent="0.2">
      <c r="A26" s="4" t="s">
        <v>76</v>
      </c>
      <c r="B26" s="8" t="s">
        <v>77</v>
      </c>
      <c r="C26" s="4" t="s">
        <v>78</v>
      </c>
      <c r="D26" s="33">
        <v>1300000000</v>
      </c>
      <c r="E26" s="6">
        <v>1000000000</v>
      </c>
      <c r="F26" s="6">
        <v>995600150</v>
      </c>
      <c r="G26" s="6">
        <v>995600150</v>
      </c>
      <c r="H26" s="4" t="s">
        <v>79</v>
      </c>
      <c r="I26" s="17" t="s">
        <v>80</v>
      </c>
      <c r="J26" s="18">
        <v>48427</v>
      </c>
      <c r="K26" s="11"/>
      <c r="L26" s="10">
        <v>1.15E-2</v>
      </c>
      <c r="M26" s="11" t="s">
        <v>22</v>
      </c>
      <c r="N26" s="11" t="s">
        <v>67</v>
      </c>
      <c r="O26" s="4" t="s">
        <v>24</v>
      </c>
      <c r="P26" s="1"/>
    </row>
    <row r="27" spans="1:16" ht="38.25" x14ac:dyDescent="0.2">
      <c r="A27" s="4" t="s">
        <v>76</v>
      </c>
      <c r="B27" s="8" t="s">
        <v>77</v>
      </c>
      <c r="C27" s="4" t="s">
        <v>81</v>
      </c>
      <c r="D27" s="34"/>
      <c r="E27" s="6">
        <v>300000000</v>
      </c>
      <c r="F27" s="6">
        <v>300000000</v>
      </c>
      <c r="G27" s="6">
        <v>300000000</v>
      </c>
      <c r="H27" s="4" t="s">
        <v>79</v>
      </c>
      <c r="I27" s="17" t="s">
        <v>82</v>
      </c>
      <c r="J27" s="18">
        <v>48427</v>
      </c>
      <c r="K27" s="11"/>
      <c r="L27" s="10">
        <v>3.8E-3</v>
      </c>
      <c r="M27" s="11" t="s">
        <v>22</v>
      </c>
      <c r="N27" s="11" t="s">
        <v>67</v>
      </c>
      <c r="O27" s="4" t="s">
        <v>24</v>
      </c>
      <c r="P27" s="1"/>
    </row>
    <row r="28" spans="1:16" ht="178.5" x14ac:dyDescent="0.2">
      <c r="A28" s="4" t="s">
        <v>76</v>
      </c>
      <c r="B28" s="8" t="s">
        <v>83</v>
      </c>
      <c r="C28" s="4" t="s">
        <v>84</v>
      </c>
      <c r="D28" s="11">
        <v>299888355</v>
      </c>
      <c r="E28" s="6">
        <v>299888355</v>
      </c>
      <c r="F28" s="6">
        <v>299888355</v>
      </c>
      <c r="G28" s="6">
        <v>299888355</v>
      </c>
      <c r="H28" s="4" t="s">
        <v>85</v>
      </c>
      <c r="I28" s="8" t="s">
        <v>86</v>
      </c>
      <c r="J28" s="18">
        <v>48914</v>
      </c>
      <c r="K28" s="11"/>
      <c r="L28" s="10">
        <v>4.4000000000000003E-3</v>
      </c>
      <c r="M28" s="11" t="s">
        <v>22</v>
      </c>
      <c r="N28" s="11" t="s">
        <v>67</v>
      </c>
      <c r="O28" s="4" t="s">
        <v>24</v>
      </c>
      <c r="P28" s="1"/>
    </row>
    <row r="29" spans="1:16" ht="63.75" x14ac:dyDescent="0.2">
      <c r="A29" s="4" t="s">
        <v>76</v>
      </c>
      <c r="B29" s="8" t="s">
        <v>87</v>
      </c>
      <c r="C29" s="4" t="s">
        <v>88</v>
      </c>
      <c r="D29" s="11">
        <v>230422255</v>
      </c>
      <c r="E29" s="6">
        <v>223786059</v>
      </c>
      <c r="F29" s="6">
        <v>211994864</v>
      </c>
      <c r="G29" s="6">
        <v>211994864</v>
      </c>
      <c r="H29" s="4" t="s">
        <v>89</v>
      </c>
      <c r="I29" s="17" t="s">
        <v>90</v>
      </c>
      <c r="J29" s="18">
        <v>49218</v>
      </c>
      <c r="K29" s="11"/>
      <c r="L29" s="10">
        <v>2.5999999999999999E-3</v>
      </c>
      <c r="M29" s="11" t="s">
        <v>22</v>
      </c>
      <c r="N29" s="11" t="s">
        <v>67</v>
      </c>
      <c r="O29" s="4" t="s">
        <v>24</v>
      </c>
      <c r="P29" s="1"/>
    </row>
    <row r="30" spans="1:16" ht="38.25" x14ac:dyDescent="0.2">
      <c r="A30" s="4" t="s">
        <v>76</v>
      </c>
      <c r="B30" s="8" t="s">
        <v>91</v>
      </c>
      <c r="C30" s="4" t="s">
        <v>92</v>
      </c>
      <c r="D30" s="33">
        <v>650000000</v>
      </c>
      <c r="E30" s="6">
        <v>500379494</v>
      </c>
      <c r="F30" s="6">
        <v>500379494</v>
      </c>
      <c r="G30" s="6">
        <v>500379494</v>
      </c>
      <c r="H30" s="4" t="s">
        <v>93</v>
      </c>
      <c r="I30" s="17" t="s">
        <v>94</v>
      </c>
      <c r="J30" s="18">
        <v>49310</v>
      </c>
      <c r="K30" s="11"/>
      <c r="L30" s="10">
        <v>5.1000000000000004E-3</v>
      </c>
      <c r="M30" s="11" t="s">
        <v>22</v>
      </c>
      <c r="N30" s="11" t="s">
        <v>67</v>
      </c>
      <c r="O30" s="4" t="s">
        <v>24</v>
      </c>
      <c r="P30" s="1"/>
    </row>
    <row r="31" spans="1:16" ht="38.25" x14ac:dyDescent="0.2">
      <c r="A31" s="4" t="s">
        <v>76</v>
      </c>
      <c r="B31" s="8" t="s">
        <v>91</v>
      </c>
      <c r="C31" s="4" t="s">
        <v>95</v>
      </c>
      <c r="D31" s="35"/>
      <c r="E31" s="6">
        <v>86788886</v>
      </c>
      <c r="F31" s="6">
        <v>86788886</v>
      </c>
      <c r="G31" s="6">
        <v>86788886</v>
      </c>
      <c r="H31" s="4" t="s">
        <v>93</v>
      </c>
      <c r="I31" s="17" t="s">
        <v>96</v>
      </c>
      <c r="J31" s="18">
        <v>49827</v>
      </c>
      <c r="K31" s="11"/>
      <c r="L31" s="10">
        <v>1.2999999999999999E-3</v>
      </c>
      <c r="M31" s="11" t="s">
        <v>22</v>
      </c>
      <c r="N31" s="11" t="s">
        <v>67</v>
      </c>
      <c r="O31" s="4" t="s">
        <v>24</v>
      </c>
      <c r="P31" s="1"/>
    </row>
    <row r="32" spans="1:16" ht="38.25" x14ac:dyDescent="0.2">
      <c r="A32" s="4" t="s">
        <v>76</v>
      </c>
      <c r="B32" s="19" t="s">
        <v>91</v>
      </c>
      <c r="C32" s="4" t="s">
        <v>97</v>
      </c>
      <c r="D32" s="34"/>
      <c r="E32" s="6">
        <v>56998668</v>
      </c>
      <c r="F32" s="6">
        <v>56000000</v>
      </c>
      <c r="G32" s="6">
        <v>56000000</v>
      </c>
      <c r="H32" s="4" t="s">
        <v>93</v>
      </c>
      <c r="I32" s="20" t="s">
        <v>98</v>
      </c>
      <c r="J32" s="18">
        <v>49980</v>
      </c>
      <c r="K32" s="11"/>
      <c r="L32" s="10">
        <v>1.2999999999999999E-3</v>
      </c>
      <c r="M32" s="11" t="s">
        <v>22</v>
      </c>
      <c r="N32" s="11" t="s">
        <v>67</v>
      </c>
      <c r="O32" s="4" t="s">
        <v>24</v>
      </c>
      <c r="P32" s="1"/>
    </row>
    <row r="33" spans="1:16" ht="15" x14ac:dyDescent="0.2">
      <c r="A33" s="22" t="s">
        <v>99</v>
      </c>
      <c r="B33" s="23"/>
      <c r="C33" s="23"/>
      <c r="D33" s="24"/>
      <c r="E33" s="24">
        <f t="shared" ref="E33:F33" si="0">SUM(E4:E32)</f>
        <v>32585203255.150002</v>
      </c>
      <c r="F33" s="24">
        <f t="shared" si="0"/>
        <v>26528558449.18</v>
      </c>
      <c r="G33" s="24">
        <f>SUM(G4:G25)</f>
        <v>24064308372.204308</v>
      </c>
      <c r="H33" s="24"/>
      <c r="I33" s="24"/>
      <c r="J33" s="24"/>
      <c r="K33" s="24"/>
      <c r="L33" s="25"/>
      <c r="M33" s="26"/>
      <c r="N33" s="26"/>
      <c r="O33" s="26"/>
      <c r="P33" s="1"/>
    </row>
    <row r="34" spans="1:16" ht="15" x14ac:dyDescent="0.2">
      <c r="A34" s="27"/>
      <c r="B34" s="27"/>
      <c r="C34" s="27"/>
      <c r="D34" s="27"/>
      <c r="E34" s="28"/>
      <c r="F34" s="27"/>
      <c r="G34" s="29"/>
      <c r="H34" s="27"/>
      <c r="I34" s="27"/>
      <c r="J34" s="27"/>
      <c r="K34" s="27"/>
      <c r="L34" s="27"/>
      <c r="M34" s="27"/>
      <c r="N34" s="27"/>
      <c r="O34" s="27"/>
      <c r="P34" s="1"/>
    </row>
    <row r="35" spans="1:16" x14ac:dyDescent="0.2">
      <c r="A35" s="31" t="s">
        <v>100</v>
      </c>
      <c r="B35" s="32"/>
      <c r="C35" s="32"/>
      <c r="D35" s="32"/>
      <c r="E35" s="32"/>
      <c r="F35" s="32"/>
      <c r="G35" s="32"/>
      <c r="H35" s="32"/>
      <c r="I35" s="32"/>
      <c r="J35" s="32"/>
      <c r="K35" s="32"/>
      <c r="L35" s="32"/>
      <c r="M35" s="32"/>
      <c r="N35" s="32"/>
      <c r="O35" s="32"/>
      <c r="P35" s="1"/>
    </row>
    <row r="36" spans="1:16" x14ac:dyDescent="0.2">
      <c r="A36" s="31" t="s">
        <v>101</v>
      </c>
      <c r="B36" s="32"/>
      <c r="C36" s="32"/>
      <c r="D36" s="32"/>
      <c r="E36" s="32"/>
      <c r="F36" s="32"/>
      <c r="G36" s="32"/>
      <c r="H36" s="32"/>
      <c r="I36" s="32"/>
      <c r="J36" s="32"/>
      <c r="K36" s="32"/>
      <c r="L36" s="32"/>
      <c r="M36" s="32"/>
      <c r="N36" s="32"/>
      <c r="O36" s="32"/>
      <c r="P36" s="1"/>
    </row>
    <row r="37" spans="1:16" x14ac:dyDescent="0.2">
      <c r="A37" s="31" t="s">
        <v>102</v>
      </c>
      <c r="B37" s="32"/>
      <c r="C37" s="32"/>
      <c r="D37" s="32"/>
      <c r="E37" s="32"/>
      <c r="F37" s="32"/>
      <c r="G37" s="32"/>
      <c r="H37" s="32"/>
      <c r="I37" s="32"/>
      <c r="J37" s="32"/>
      <c r="K37" s="32"/>
      <c r="L37" s="32"/>
      <c r="M37" s="32"/>
      <c r="N37" s="32"/>
      <c r="O37" s="32"/>
      <c r="P37" s="1"/>
    </row>
    <row r="38" spans="1:16" x14ac:dyDescent="0.2">
      <c r="A38" s="31" t="s">
        <v>103</v>
      </c>
      <c r="B38" s="32"/>
      <c r="C38" s="32"/>
      <c r="D38" s="32"/>
      <c r="E38" s="32"/>
      <c r="F38" s="32"/>
      <c r="G38" s="32"/>
      <c r="H38" s="32"/>
      <c r="I38" s="32"/>
      <c r="J38" s="32"/>
      <c r="K38" s="32"/>
      <c r="L38" s="32"/>
      <c r="M38" s="32"/>
      <c r="N38" s="32"/>
      <c r="O38" s="32"/>
      <c r="P38" s="1"/>
    </row>
    <row r="39" spans="1:16" x14ac:dyDescent="0.2">
      <c r="A39" s="31" t="s">
        <v>104</v>
      </c>
      <c r="B39" s="32"/>
      <c r="C39" s="32"/>
      <c r="D39" s="32"/>
      <c r="E39" s="32"/>
      <c r="F39" s="32"/>
      <c r="G39" s="32"/>
      <c r="H39" s="32"/>
      <c r="I39" s="32"/>
      <c r="J39" s="32"/>
      <c r="K39" s="32"/>
      <c r="L39" s="32"/>
      <c r="M39" s="32"/>
      <c r="N39" s="32"/>
      <c r="O39" s="32"/>
      <c r="P39" s="1"/>
    </row>
    <row r="40" spans="1:16" x14ac:dyDescent="0.2">
      <c r="A40" s="31" t="s">
        <v>105</v>
      </c>
      <c r="B40" s="32"/>
      <c r="C40" s="32"/>
      <c r="D40" s="32"/>
      <c r="E40" s="32"/>
      <c r="F40" s="32"/>
      <c r="G40" s="32"/>
      <c r="H40" s="32"/>
      <c r="I40" s="32"/>
      <c r="J40" s="32"/>
      <c r="K40" s="32"/>
      <c r="L40" s="32"/>
      <c r="M40" s="32"/>
      <c r="N40" s="32"/>
      <c r="O40" s="32"/>
      <c r="P40" s="1"/>
    </row>
    <row r="41" spans="1:16" x14ac:dyDescent="0.2">
      <c r="A41" s="30">
        <v>44196</v>
      </c>
      <c r="B41" s="1"/>
      <c r="C41" s="1"/>
      <c r="D41" s="1"/>
      <c r="E41" s="1"/>
      <c r="F41" s="1"/>
      <c r="G41" s="1"/>
      <c r="H41" s="1"/>
      <c r="I41" s="1"/>
      <c r="J41" s="1"/>
      <c r="K41" s="1"/>
      <c r="L41" s="1"/>
      <c r="M41" s="1"/>
      <c r="N41" s="1"/>
      <c r="O41" s="1"/>
      <c r="P41" s="1"/>
    </row>
  </sheetData>
  <mergeCells count="15">
    <mergeCell ref="D22:D23"/>
    <mergeCell ref="A1:O1"/>
    <mergeCell ref="A2:O2"/>
    <mergeCell ref="D4:D7"/>
    <mergeCell ref="D9:D10"/>
    <mergeCell ref="D11:D17"/>
    <mergeCell ref="A38:O38"/>
    <mergeCell ref="A39:O39"/>
    <mergeCell ref="A40:O40"/>
    <mergeCell ref="D24:D25"/>
    <mergeCell ref="D26:D27"/>
    <mergeCell ref="D30:D32"/>
    <mergeCell ref="A35:O35"/>
    <mergeCell ref="A36:O36"/>
    <mergeCell ref="A37:O37"/>
  </mergeCells>
  <pageMargins left="0.70866141732283472" right="0.70866141732283472" top="0.74803149606299213" bottom="0.74803149606299213" header="0.31496062992125984" footer="0.31496062992125984"/>
  <pageSetup scale="42"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8-k </vt:lpstr>
      <vt:lpstr>'8-k '!Área_de_impresión</vt:lpstr>
      <vt:lpstr>'8-k '!Títulos_a_imprimir</vt:lpstr>
    </vt:vector>
  </TitlesOfParts>
  <Company>HP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Dennise Sanchez Zamarron</dc:creator>
  <cp:lastModifiedBy>Dennise Sanchez Zamarron</cp:lastModifiedBy>
  <cp:lastPrinted>2020-12-18T20:00:40Z</cp:lastPrinted>
  <dcterms:created xsi:type="dcterms:W3CDTF">2020-12-17T19:50:55Z</dcterms:created>
  <dcterms:modified xsi:type="dcterms:W3CDTF">2020-12-18T20:00:49Z</dcterms:modified>
</cp:coreProperties>
</file>