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.3.7\Fideicomisos\11.- INTEGRANTES DIREC. DE  FIDEICOMISOS\A-CLAUDIA MERCADO\CUENTA PUBLICA 2020\"/>
    </mc:Choice>
  </mc:AlternateContent>
  <bookViews>
    <workbookView xWindow="0" yWindow="0" windowWidth="28800" windowHeight="12330" tabRatio="381"/>
  </bookViews>
  <sheets>
    <sheet name="FIDEICOMISOS 2021" sheetId="4" r:id="rId1"/>
  </sheets>
  <definedNames>
    <definedName name="_xlnm.Print_Area" localSheetId="0">'FIDEICOMISOS 2021'!$A$1:$J$69</definedName>
    <definedName name="_xlnm.Print_Titles" localSheetId="0">'FIDEICOMISOS 2021'!$1:$4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4" l="1"/>
  <c r="G22" i="4"/>
  <c r="G20" i="4" l="1"/>
  <c r="I18" i="4"/>
  <c r="I16" i="4"/>
  <c r="I14" i="4"/>
  <c r="I13" i="4"/>
  <c r="I12" i="4"/>
  <c r="I10" i="4"/>
  <c r="I8" i="4"/>
  <c r="I7" i="4"/>
  <c r="I6" i="4"/>
  <c r="I49" i="4"/>
  <c r="I33" i="4"/>
  <c r="I34" i="4"/>
  <c r="I35" i="4"/>
  <c r="I32" i="4"/>
  <c r="I23" i="4"/>
  <c r="I22" i="4"/>
  <c r="I47" i="4" l="1"/>
  <c r="I20" i="4" l="1"/>
  <c r="I48" i="4" l="1"/>
  <c r="I46" i="4"/>
  <c r="I44" i="4" l="1"/>
  <c r="I28" i="4"/>
  <c r="I68" i="4" l="1"/>
  <c r="I66" i="4"/>
  <c r="I64" i="4"/>
  <c r="I62" i="4"/>
  <c r="I61" i="4"/>
  <c r="I60" i="4"/>
  <c r="I59" i="4"/>
  <c r="I58" i="4"/>
  <c r="I57" i="4"/>
  <c r="I55" i="4"/>
  <c r="I54" i="4"/>
  <c r="I52" i="4"/>
  <c r="I51" i="4"/>
  <c r="I43" i="4"/>
  <c r="I41" i="4"/>
  <c r="I39" i="4"/>
  <c r="I38" i="4"/>
  <c r="I37" i="4"/>
  <c r="I30" i="4"/>
  <c r="I29" i="4"/>
  <c r="I27" i="4"/>
  <c r="I25" i="4"/>
  <c r="I26" i="4"/>
  <c r="I19" i="4"/>
</calcChain>
</file>

<file path=xl/sharedStrings.xml><?xml version="1.0" encoding="utf-8"?>
<sst xmlns="http://schemas.openxmlformats.org/spreadsheetml/2006/main" count="146" uniqueCount="115">
  <si>
    <t>CONSECUTIVO</t>
  </si>
  <si>
    <t>CONTRATO</t>
  </si>
  <si>
    <t>FIDEICOMISO</t>
  </si>
  <si>
    <t>FIDUCIARIO</t>
  </si>
  <si>
    <t>013315-4</t>
  </si>
  <si>
    <t>BANORTE</t>
  </si>
  <si>
    <t>106648-8</t>
  </si>
  <si>
    <t>BANAMEX</t>
  </si>
  <si>
    <t>10080-12-184</t>
  </si>
  <si>
    <t>BANCO DEL BAJIO</t>
  </si>
  <si>
    <t>2000972-001</t>
  </si>
  <si>
    <t>SECRETARIA DE SALUD</t>
  </si>
  <si>
    <t>SANTANDER</t>
  </si>
  <si>
    <t>38863-0</t>
  </si>
  <si>
    <t>SCOTIABANK</t>
  </si>
  <si>
    <t>106790-5</t>
  </si>
  <si>
    <t>ACTINVER</t>
  </si>
  <si>
    <t>BANOBRAS</t>
  </si>
  <si>
    <t>NAFIN</t>
  </si>
  <si>
    <t>SECRETARIA DE TURISMO</t>
  </si>
  <si>
    <t>574-3</t>
  </si>
  <si>
    <t>BANSI</t>
  </si>
  <si>
    <t>BBVA</t>
  </si>
  <si>
    <t>2702-01-42</t>
  </si>
  <si>
    <t>2958-06-41</t>
  </si>
  <si>
    <t>NAFIN-B. BAJIO</t>
  </si>
  <si>
    <t>29016-3</t>
  </si>
  <si>
    <t>100005-000</t>
  </si>
  <si>
    <t>SECRETARIA DE INFRAESTRUCTURA Y OBRA PÚBLICA</t>
  </si>
  <si>
    <t>16605-000</t>
  </si>
  <si>
    <t>SECRETARIA DE CULTURA</t>
  </si>
  <si>
    <t>295-7</t>
  </si>
  <si>
    <t>16215-06-295</t>
  </si>
  <si>
    <t>11660-0</t>
  </si>
  <si>
    <t>106563-5</t>
  </si>
  <si>
    <t>INVEX</t>
  </si>
  <si>
    <t>BANORTE-INTERACCIONES</t>
  </si>
  <si>
    <t>BANCO MONEX, S.A.</t>
  </si>
  <si>
    <t>SECRETARIA DE MEDIO AMBIENTE Y DESARROLLO TERRITORIAL</t>
  </si>
  <si>
    <t>2003467-1</t>
  </si>
  <si>
    <t>SECRETARIA GENERAL DE GOBIERNO</t>
  </si>
  <si>
    <t>2003432-1</t>
  </si>
  <si>
    <t>2003993-1</t>
  </si>
  <si>
    <t>SECRETARIA DE TRANSPORTE</t>
  </si>
  <si>
    <t>GRUPO BURSÁTIL MEXICANO, S.A. DE C.V.</t>
  </si>
  <si>
    <t>2004156-1</t>
  </si>
  <si>
    <t>Unidad Responsable UR</t>
  </si>
  <si>
    <t>Unidad Presupuestal UP</t>
  </si>
  <si>
    <t xml:space="preserve"> 204423-1 </t>
  </si>
  <si>
    <t>Inmueble</t>
  </si>
  <si>
    <t>SECRETARIA DE LA HACIENDA PÚBLICA</t>
  </si>
  <si>
    <t>SECRETARIA DE EDUCACION</t>
  </si>
  <si>
    <t>SECRETARIA DE DESARROLLO ECONÓMICO</t>
  </si>
  <si>
    <t>SECRETARIA  DE AGRICULTURA Y DESARROLLO RURAL</t>
  </si>
  <si>
    <t>SECRETARIA DEL SISTEMA DE ASISTENCIA SOCIAL</t>
  </si>
  <si>
    <t>SECRETARIA DE INNOVACIÓN, CIENCIA Y TECNOLOGÍA</t>
  </si>
  <si>
    <t>DEUDA PÚBLICA</t>
  </si>
  <si>
    <t>SECRETARIA DE ADMINISTRACIÓN</t>
  </si>
  <si>
    <t>SECRETARIA DE PLANEACION Y PARTICIPACION CIUDADANA</t>
  </si>
  <si>
    <t>SECRETARIA DE  GESTIÓN INTEGRAL DEL AGUA</t>
  </si>
  <si>
    <t>B.DEL BAJIO</t>
  </si>
  <si>
    <r>
      <t xml:space="preserve">FIDEICOMISO IRREVOCABLE DE INVERSIÓN Y ADMINISTRACIÓN "FONDO ESTATAL PARA LA ATENCIÓN DE DESASTRES NATURALES DE MUNICIPIOS DEL ESTADO DE JALISCO"  </t>
    </r>
    <r>
      <rPr>
        <b/>
        <sz val="8"/>
        <rFont val="Arial"/>
        <family val="2"/>
      </rPr>
      <t>(FOEADENM)</t>
    </r>
  </si>
  <si>
    <r>
      <t xml:space="preserve">FIDEICOMISO PÚBLICO REVOCABLE DE ADMINISTRACIÓN Y MEDIO DE PAGO DEL </t>
    </r>
    <r>
      <rPr>
        <b/>
        <sz val="8"/>
        <rFont val="Arial"/>
        <family val="2"/>
      </rPr>
      <t xml:space="preserve"> "NUEVO SISTEMA DE JUSTICIA PENAL Y JUICIOS ORALES DEL ESTADO DE JALISCO" </t>
    </r>
  </si>
  <si>
    <r>
      <t>FIDEICOMISO REVOCABLE DE ADMINISTRACIÓN, INVERSIÓN Y FUENTE DE PAGO "PARA LA ATENCIÓN DE LOS JALISCIENSES EN EL EXTRANJERO</t>
    </r>
    <r>
      <rPr>
        <b/>
        <sz val="8"/>
        <rFont val="Arial"/>
        <family val="2"/>
      </rPr>
      <t>" (MIGRANTES)</t>
    </r>
  </si>
  <si>
    <r>
      <t xml:space="preserve">FIDEICOMISO IRREVOCABLE DE ADMINISTRACIÓN Y PAGO (FONDO DE APORTACIONES PARA LA INFRAESTRUCTURA SOCIAL MUNICIPAL) </t>
    </r>
    <r>
      <rPr>
        <b/>
        <sz val="8"/>
        <rFont val="Arial"/>
        <family val="2"/>
      </rPr>
      <t xml:space="preserve"> (FAISM)           </t>
    </r>
    <r>
      <rPr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</si>
  <si>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FIDEICOMISO REVOCABLE DE INVERSIÓN Y ASIGNACIÓN DE RECURSOS  "PROGRAMA ESCUELAS DE CALIDAD"</t>
    </r>
    <r>
      <rPr>
        <b/>
        <sz val="8"/>
        <rFont val="Arial"/>
        <family val="2"/>
      </rPr>
      <t xml:space="preserve"> (PEC)</t>
    </r>
  </si>
  <si>
    <r>
      <t>FIDEICOMISO PARA EL PROGRAMA ESPECIAL DE FINANCIAMIENTO A LA VIVIENDA PARA EL MAGISTERIO</t>
    </r>
    <r>
      <rPr>
        <b/>
        <sz val="8"/>
        <rFont val="Arial"/>
        <family val="2"/>
      </rPr>
      <t xml:space="preserve"> (FOVIMJAL) </t>
    </r>
  </si>
  <si>
    <r>
      <t>FIDEICOMISO  REVOCABLE DE INVERSIÓN Y ADMINISTRACIÓN DEL PROGRAMA DE TECNOLOGÍAS EDUCATIVAS Y DE LA INFORMACIÓN</t>
    </r>
    <r>
      <rPr>
        <b/>
        <sz val="8"/>
        <rFont val="Arial"/>
        <family val="2"/>
      </rPr>
      <t xml:space="preserve"> (PTEI)</t>
    </r>
  </si>
  <si>
    <r>
      <t xml:space="preserve">FIDEICOMISO DE ADMINISTRACIÓN E INVERSIÓN (PENSIONES E INDEMNIZACIONES DE LOS SERVIDORES PÚBLICOS DE BASE DEL ORGANISMO PÚBLICO DESCENTRALIZADO  </t>
    </r>
    <r>
      <rPr>
        <b/>
        <sz val="8"/>
        <rFont val="Arial"/>
        <family val="2"/>
      </rPr>
      <t>(HOSPITAL CIVIL DE GUADALAJARA)</t>
    </r>
  </si>
  <si>
    <r>
      <t xml:space="preserve">FIDEICOMISO PÚBLICO IRREVOCABLE DE ADMINISTRACIÓN E INVERSIÓN </t>
    </r>
    <r>
      <rPr>
        <b/>
        <sz val="8"/>
        <rFont val="Arial"/>
        <family val="2"/>
      </rPr>
      <t>"FONDO METROPOLITANO DE PUERTO VALLARTA"</t>
    </r>
  </si>
  <si>
    <r>
      <t xml:space="preserve">FIDEICOMISO PÚBLICO DE ADMINISTRACIÓN  E INVERSIÓN </t>
    </r>
    <r>
      <rPr>
        <b/>
        <sz val="8"/>
        <rFont val="Arial"/>
        <family val="2"/>
      </rPr>
      <t>"FONDO METROPOLITANO CIUDAD DE GUADALAJARA"</t>
    </r>
  </si>
  <si>
    <r>
      <t xml:space="preserve">FIDEICOMISO SISTEMA DE TRANSPORTE PERIBUS DE LA ZMG </t>
    </r>
    <r>
      <rPr>
        <b/>
        <sz val="8"/>
        <rFont val="Arial"/>
        <family val="2"/>
      </rPr>
      <t>"SIT-PERIBUS"</t>
    </r>
  </si>
  <si>
    <r>
      <t>FIDEICOMISO FONDO ESTATAL  DE FOMENTO EMPREARIAL DEL ESTADO DE JALISCO</t>
    </r>
    <r>
      <rPr>
        <b/>
        <sz val="8"/>
        <rFont val="Arial"/>
        <family val="2"/>
      </rPr>
      <t xml:space="preserve"> (FOJAL)</t>
    </r>
  </si>
  <si>
    <r>
      <t xml:space="preserve">FIDEICOMISO COMISIÓN DE FILMACIONES DEL ESTADO DE JALISCO  </t>
    </r>
    <r>
      <rPr>
        <b/>
        <sz val="8"/>
        <rFont val="Arial"/>
        <family val="2"/>
      </rPr>
      <t>(COFIEJ)</t>
    </r>
  </si>
  <si>
    <r>
      <t>FIDEICOMISO DE TURISMO DE LA</t>
    </r>
    <r>
      <rPr>
        <b/>
        <sz val="8"/>
        <rFont val="Arial"/>
        <family val="2"/>
      </rPr>
      <t xml:space="preserve"> ZONA METROPOLITANA DE GUADALAJARA</t>
    </r>
  </si>
  <si>
    <r>
      <t xml:space="preserve">FIDEICOMISO DE TURISMO DE LOS </t>
    </r>
    <r>
      <rPr>
        <b/>
        <sz val="8"/>
        <rFont val="Arial"/>
        <family val="2"/>
      </rPr>
      <t>MUNICIPIOS DEL INTERIOR DEL ESTADO DE JALISCO</t>
    </r>
  </si>
  <si>
    <r>
      <t>FIDEICOMISO DE TURISMO DE</t>
    </r>
    <r>
      <rPr>
        <b/>
        <sz val="8"/>
        <rFont val="Arial"/>
        <family val="2"/>
      </rPr>
      <t xml:space="preserve"> SAN JUAN DE LOS LAGOS</t>
    </r>
  </si>
  <si>
    <r>
      <t xml:space="preserve">FIDEICOMISO DE TURISMO DE </t>
    </r>
    <r>
      <rPr>
        <b/>
        <sz val="8"/>
        <rFont val="Arial"/>
        <family val="2"/>
      </rPr>
      <t>PUERTO VALLARTA</t>
    </r>
  </si>
  <si>
    <r>
      <t>FIDEICOMISO DE ADMINISTRACIÓN IRREVOCABLE DEL</t>
    </r>
    <r>
      <rPr>
        <b/>
        <sz val="8"/>
        <rFont val="Arial"/>
        <family val="2"/>
      </rPr>
      <t xml:space="preserve"> "</t>
    </r>
    <r>
      <rPr>
        <sz val="8"/>
        <rFont val="Arial"/>
        <family val="2"/>
      </rPr>
      <t>PROYECTO MAESTRO DE REHABILITACIÓN DE LA IMAGEN URBANA DE</t>
    </r>
    <r>
      <rPr>
        <b/>
        <sz val="8"/>
        <rFont val="Arial"/>
        <family val="2"/>
      </rPr>
      <t xml:space="preserve"> TEQUILA JALISCO"</t>
    </r>
  </si>
  <si>
    <r>
      <t xml:space="preserve">FIDEICOMISO IRREVOCABLE "FONDO MIXTO PARA EL DESARROLLO Y PUBLICIDAD TURÍSTICA DE </t>
    </r>
    <r>
      <rPr>
        <b/>
        <sz val="8"/>
        <rFont val="Arial"/>
        <family val="2"/>
      </rPr>
      <t>CIUDADES COLONIALES</t>
    </r>
    <r>
      <rPr>
        <sz val="8"/>
        <rFont val="Arial"/>
        <family val="2"/>
      </rPr>
      <t>"</t>
    </r>
  </si>
  <si>
    <r>
      <t>FIDEICOMISO IRREVOCABLE DE ADMINISTRACIÓN E INVERSIÓN DE LA ALIANZA PARA EL CAMPO EN EL ESTADO DE JALISCO</t>
    </r>
    <r>
      <rPr>
        <b/>
        <sz val="8"/>
        <rFont val="Arial"/>
        <family val="2"/>
      </rPr>
      <t xml:space="preserve"> (FACEJ)</t>
    </r>
  </si>
  <si>
    <r>
      <t>FIDEICOMISO PARA EL DESARROLLO  RURAL DEL ESTADO DE JALISCO</t>
    </r>
    <r>
      <rPr>
        <b/>
        <sz val="8"/>
        <rFont val="Arial"/>
        <family val="2"/>
      </rPr>
      <t xml:space="preserve"> (FIDERUR)</t>
    </r>
  </si>
  <si>
    <r>
      <t xml:space="preserve">FIDEICOMISO IRREVOCABLE DE GARANTÍA Y ADMINISTRACIÓN "FONDO DE GARANTÍA AGROPECUARIA DEL ESTADO DE JALISO" </t>
    </r>
    <r>
      <rPr>
        <b/>
        <sz val="8"/>
        <rFont val="Arial"/>
        <family val="2"/>
      </rPr>
      <t>(FIFOJAL)</t>
    </r>
  </si>
  <si>
    <r>
      <t>FIDEICOMISO REVOCABLE DE INVERSIÓN Y ADMINISTRACIÓN PARA COBERTURAS DE PRECIOS DE MAÍZ DEL ESTADO DE JALISCO,</t>
    </r>
    <r>
      <rPr>
        <b/>
        <sz val="8"/>
        <rFont val="Arial"/>
        <family val="2"/>
      </rPr>
      <t xml:space="preserve"> "FICOPREM"</t>
    </r>
  </si>
  <si>
    <r>
      <t>FIDEICOMISO IRREVOCABLE DE ADMINISTRACIÓN DEL BOSQUE</t>
    </r>
    <r>
      <rPr>
        <b/>
        <sz val="8"/>
        <rFont val="Arial"/>
        <family val="2"/>
      </rPr>
      <t xml:space="preserve"> "LA PRIMAVERA"</t>
    </r>
  </si>
  <si>
    <r>
      <t>FIDEICOMISO DE ADMINISTRACIÓN, INVERSIÓN, GARANTÍA Y TRASLADO DE DOMINIO PARA EL DESARROLLO URBANO DE JALISCO</t>
    </r>
    <r>
      <rPr>
        <b/>
        <sz val="8"/>
        <rFont val="Arial"/>
        <family val="2"/>
      </rPr>
      <t xml:space="preserve"> (FIDEUR)</t>
    </r>
  </si>
  <si>
    <r>
      <t xml:space="preserve">FIDEICOMISO PARA LA ADMINISTRACIÓN DEL PROGRAMA DE DESARROLLO FORESTAL DE JALISCO </t>
    </r>
    <r>
      <rPr>
        <b/>
        <sz val="8"/>
        <rFont val="Arial"/>
        <family val="2"/>
      </rPr>
      <t xml:space="preserve"> (FIPRODEFO)</t>
    </r>
  </si>
  <si>
    <r>
      <t xml:space="preserve">FIDEICOMISO PÚBLICO REVOCABLE PARA EL RELLENO SANITARIO DE LA ZONA METROPOLITANA DE GUADALAJARA </t>
    </r>
    <r>
      <rPr>
        <b/>
        <sz val="8"/>
        <rFont val="Arial"/>
        <family val="2"/>
      </rPr>
      <t>(PICACHOS)</t>
    </r>
  </si>
  <si>
    <r>
      <t xml:space="preserve">FIDEICOMISO DE INVERSIÓN Y ADMINISTRACIÓN DEL "FONDO ESTATAL DE PROTECCIÓN AL AMBIENTE DEL ESTADO DE JALISCO" </t>
    </r>
    <r>
      <rPr>
        <b/>
        <sz val="8"/>
        <rFont val="Arial"/>
        <family val="2"/>
      </rPr>
      <t xml:space="preserve"> (FONDO AMBIENTAL)</t>
    </r>
  </si>
  <si>
    <r>
      <t xml:space="preserve">FIDEICOMISO IRREVOCABLE DE INVERSIÓN Y FUENTE DE PAGO FONDO ESTATAL DE DESASTRES NATURALES JALISCO </t>
    </r>
    <r>
      <rPr>
        <b/>
        <sz val="8"/>
        <rFont val="Arial"/>
        <family val="2"/>
      </rPr>
      <t>(FOEDEN)</t>
    </r>
  </si>
  <si>
    <r>
      <t>FIDEICOMISO DE APOYO DE SEGURIDAD SOCIAL</t>
    </r>
    <r>
      <rPr>
        <b/>
        <sz val="8"/>
        <rFont val="Arial"/>
        <family val="2"/>
      </rPr>
      <t xml:space="preserve"> (FIASS)</t>
    </r>
  </si>
  <si>
    <r>
      <t xml:space="preserve">FIDEICOMISO REVOCABLE DE INVERSIÓN Y ADMINISTRACIÓN DEL PROGRAMA NACIONAL DE BECAS Y FINANCIAMIENTO </t>
    </r>
    <r>
      <rPr>
        <b/>
        <sz val="8"/>
        <rFont val="Arial"/>
        <family val="2"/>
      </rPr>
      <t xml:space="preserve"> (PRONABES/MANUTENCIÓN)</t>
    </r>
  </si>
  <si>
    <r>
      <t>FIDEICOMISO MAESTRO</t>
    </r>
    <r>
      <rPr>
        <b/>
        <sz val="8"/>
        <rFont val="Arial"/>
        <family val="2"/>
      </rPr>
      <t xml:space="preserve"> CIUDAD CREATIVA DIGITAL</t>
    </r>
  </si>
  <si>
    <r>
      <t>FIDEICOMISO PÚBLICO DE ADMÓN E INVERSIÓN  FONDO MIXTO CONACYT-GOBIERNO DEL ESTADO DE JALISCO</t>
    </r>
    <r>
      <rPr>
        <b/>
        <sz val="9"/>
        <rFont val="Calibri"/>
        <family val="2"/>
        <scheme val="minor"/>
      </rPr>
      <t xml:space="preserve"> "FOMIX"</t>
    </r>
  </si>
  <si>
    <r>
      <t xml:space="preserve">FIDEICOMISO  </t>
    </r>
    <r>
      <rPr>
        <b/>
        <sz val="8"/>
        <rFont val="Arial"/>
        <family val="2"/>
      </rPr>
      <t>ORQUESTA FILARMONICA DE JALISCO</t>
    </r>
  </si>
  <si>
    <r>
      <t>FIDEICOMISO REVOCABLE DE INVERSIÓN Y ADMINISTRACIÓN FONDO ESTATAL DE FOMENTO A LA CULTURA Y LAS ARTES</t>
    </r>
    <r>
      <rPr>
        <b/>
        <sz val="8"/>
        <rFont val="Arial"/>
        <family val="2"/>
      </rPr>
      <t xml:space="preserve"> (FEFCA)</t>
    </r>
  </si>
  <si>
    <r>
      <t>FIDEICOMISO DE INVERSIÓN Y ADMINISTRACIÓN PARA LA MEJORA DE LA SEGURIDAD VIAL</t>
    </r>
    <r>
      <rPr>
        <b/>
        <sz val="8"/>
        <rFont val="Arial"/>
        <family val="2"/>
      </rPr>
      <t xml:space="preserve"> (FOTOINFRACCIONES)</t>
    </r>
  </si>
  <si>
    <r>
      <t xml:space="preserve">FIDEICOMISO IRREVOCABLE DE ADMINISTRACIÓN, INVERSIÓN Y FUENTE DE PAGO  </t>
    </r>
    <r>
      <rPr>
        <b/>
        <sz val="8"/>
        <rFont val="Arial"/>
        <family val="2"/>
      </rPr>
      <t>TAXIS</t>
    </r>
  </si>
  <si>
    <r>
      <t>FIDEICOMISO IRREVOCABLE DE ADMINISTRACIÓN Y PAGO CON</t>
    </r>
    <r>
      <rPr>
        <b/>
        <sz val="8"/>
        <rFont val="Arial"/>
        <family val="2"/>
      </rPr>
      <t xml:space="preserve"> BANAMEX </t>
    </r>
  </si>
  <si>
    <r>
      <t>FIDEICOMISO IRREVOCABLE DE ADMINISTRACION Y FUENTE DE PAGO CON</t>
    </r>
    <r>
      <rPr>
        <b/>
        <sz val="8"/>
        <rFont val="Arial"/>
        <family val="2"/>
      </rPr>
      <t xml:space="preserve"> BANORTE</t>
    </r>
  </si>
  <si>
    <r>
      <t xml:space="preserve">FIDEICOMISO IRREVOCABLE DE ADMINISTRACION Y FUENTE DE PAGO </t>
    </r>
    <r>
      <rPr>
        <b/>
        <sz val="8"/>
        <rFont val="Arial"/>
        <family val="2"/>
      </rPr>
      <t>(FAFEF)</t>
    </r>
  </si>
  <si>
    <r>
      <t xml:space="preserve">FIDEICOMISO IRREVOCABLE DE GARANTÍA, ADMINISTRACIÓN Y FUENTE ALTERNA DE PAGO </t>
    </r>
    <r>
      <rPr>
        <b/>
        <sz val="8"/>
        <rFont val="Arial"/>
        <family val="2"/>
      </rPr>
      <t>"INVEX" SOLUCASH (TRANSPORTE)</t>
    </r>
  </si>
  <si>
    <r>
      <t>FIDEICOMISO IRREVOCABLE DE ADMINISTRACIÓN Y FUENTE DE PAGO</t>
    </r>
    <r>
      <rPr>
        <b/>
        <sz val="8"/>
        <rFont val="Arial"/>
        <family val="2"/>
      </rPr>
      <t xml:space="preserve"> (LINEA DE CREDITO GLOBAL MUNICIPAL) </t>
    </r>
  </si>
  <si>
    <r>
      <t>FIDEICOMISO IRREVOCABLE DE ADMINISTRACIÓN Y FUENTE DE PAGO CON</t>
    </r>
    <r>
      <rPr>
        <b/>
        <sz val="8"/>
        <rFont val="Arial"/>
        <family val="2"/>
      </rPr>
      <t xml:space="preserve"> "SANTANDER"  (SIAPA)</t>
    </r>
  </si>
  <si>
    <r>
      <t>FIDEICOMISO DE INVERSIÓN Y ADMINISTRACIÓN</t>
    </r>
    <r>
      <rPr>
        <b/>
        <sz val="8"/>
        <rFont val="Arial"/>
        <family val="2"/>
      </rPr>
      <t xml:space="preserve"> (PLAN DE BENEFICIO DE LOS TRABAJADORES DEL GOBIERNO DEL ESTADO).</t>
    </r>
  </si>
  <si>
    <r>
      <t>FIDEICOMISO REVOCABLE DE INVERSIÓN, ADMINISTRACIÓN Y FUENTE  DE PAGO</t>
    </r>
    <r>
      <rPr>
        <b/>
        <sz val="8"/>
        <rFont val="Arial"/>
        <family val="2"/>
      </rPr>
      <t xml:space="preserve"> (FONDO EVALUA JALISCO)</t>
    </r>
  </si>
  <si>
    <r>
      <t xml:space="preserve">FIDEICOMISO IRREVOCABLE DE ADMINISTRACIÓN Y FUENTE  ALTERNA DE PAGO PARA LA REESTRUCTURA DE LA DEUDA DEL </t>
    </r>
    <r>
      <rPr>
        <b/>
        <sz val="8"/>
        <rFont val="Arial"/>
        <family val="2"/>
      </rPr>
      <t>SIAPA</t>
    </r>
  </si>
  <si>
    <t>Saldo Actual (30/11/2020) Recursos Estatales</t>
  </si>
  <si>
    <t>Saldo Actual (30/11/2020) Recursos Federales</t>
  </si>
  <si>
    <t>SALDO TOTAL    (30/11/2020)</t>
  </si>
  <si>
    <r>
      <t xml:space="preserve">FIDEICOMISO REVOCABLE DE ADMINISTRACIÓN E INVERSIÓN "FONDO ESTATAL DE CIENCIA Y TECNOLOGIA DE JALISCO </t>
    </r>
    <r>
      <rPr>
        <b/>
        <sz val="8"/>
        <rFont val="Arial"/>
        <family val="2"/>
      </rPr>
      <t>(FOECYTJAL)</t>
    </r>
  </si>
  <si>
    <t>GOBIERNO DEL ESTADO DE JALISCO</t>
  </si>
  <si>
    <t>FIDEICOMISOS PÚBLICOS</t>
  </si>
  <si>
    <t>Presupuesto de Egresos para el Ejercicio Fiscal 2021</t>
  </si>
  <si>
    <t>PRESUPUESTO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</si>
</sst>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  <numFmt numFmtId="165" formatCode="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Border="1"/>
    <xf numFmtId="44" fontId="4" fillId="0" borderId="0" xfId="0" applyNumberFormat="1" applyFont="1"/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/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44" fontId="6" fillId="0" borderId="3" xfId="1" applyFont="1" applyBorder="1" applyAlignment="1">
      <alignment horizontal="center" vertical="center"/>
    </xf>
    <xf numFmtId="44" fontId="6" fillId="0" borderId="9" xfId="1" applyFont="1" applyBorder="1" applyAlignment="1">
      <alignment horizontal="center" vertical="center"/>
    </xf>
    <xf numFmtId="44" fontId="11" fillId="0" borderId="9" xfId="1" applyFont="1" applyBorder="1" applyAlignment="1">
      <alignment horizontal="center" vertical="center"/>
    </xf>
    <xf numFmtId="44" fontId="6" fillId="0" borderId="3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44" fontId="6" fillId="0" borderId="3" xfId="1" applyFont="1" applyFill="1" applyBorder="1" applyAlignment="1">
      <alignment vertical="center"/>
    </xf>
    <xf numFmtId="44" fontId="6" fillId="0" borderId="9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44" fontId="6" fillId="0" borderId="0" xfId="1" applyFont="1" applyFill="1" applyAlignment="1">
      <alignment horizontal="center" vertical="center"/>
    </xf>
    <xf numFmtId="44" fontId="11" fillId="0" borderId="0" xfId="1" applyFont="1" applyFill="1" applyAlignment="1">
      <alignment horizontal="center" vertical="center"/>
    </xf>
    <xf numFmtId="44" fontId="6" fillId="0" borderId="9" xfId="1" applyFont="1" applyFill="1" applyBorder="1" applyAlignment="1">
      <alignment vertical="center"/>
    </xf>
    <xf numFmtId="44" fontId="12" fillId="0" borderId="3" xfId="1" applyFont="1" applyFill="1" applyBorder="1" applyAlignment="1">
      <alignment horizontal="center" vertical="center"/>
    </xf>
    <xf numFmtId="44" fontId="6" fillId="0" borderId="9" xfId="1" applyFont="1" applyFill="1" applyBorder="1" applyAlignment="1">
      <alignment horizontal="left" vertical="center"/>
    </xf>
    <xf numFmtId="44" fontId="6" fillId="0" borderId="0" xfId="1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right" vertical="center"/>
    </xf>
    <xf numFmtId="44" fontId="11" fillId="0" borderId="0" xfId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44" fontId="11" fillId="0" borderId="3" xfId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2" fontId="6" fillId="0" borderId="3" xfId="1" applyNumberFormat="1" applyFont="1" applyBorder="1" applyAlignment="1">
      <alignment vertical="center"/>
    </xf>
    <xf numFmtId="42" fontId="6" fillId="0" borderId="0" xfId="1" applyNumberFormat="1" applyFont="1" applyAlignment="1">
      <alignment vertical="center"/>
    </xf>
    <xf numFmtId="42" fontId="11" fillId="0" borderId="6" xfId="1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7"/>
  <sheetViews>
    <sheetView tabSelected="1" workbookViewId="0">
      <pane xSplit="4" ySplit="4" topLeftCell="E53" activePane="bottomRight" state="frozen"/>
      <selection pane="topRight" activeCell="F1" sqref="F1"/>
      <selection pane="bottomLeft" activeCell="A3" sqref="A3"/>
      <selection pane="bottomRight" activeCell="E70" sqref="E70"/>
    </sheetView>
  </sheetViews>
  <sheetFormatPr baseColWidth="10" defaultColWidth="11.42578125" defaultRowHeight="15" x14ac:dyDescent="0.25"/>
  <cols>
    <col min="1" max="1" width="4" style="9" customWidth="1"/>
    <col min="2" max="2" width="6.5703125" style="8" customWidth="1"/>
    <col min="3" max="3" width="6.85546875" style="8" customWidth="1"/>
    <col min="4" max="4" width="63.42578125" style="8" customWidth="1"/>
    <col min="5" max="5" width="11.42578125" style="8"/>
    <col min="6" max="6" width="14.42578125" style="8" customWidth="1"/>
    <col min="7" max="7" width="16.7109375" style="18" customWidth="1"/>
    <col min="8" max="8" width="19.7109375" style="18" customWidth="1"/>
    <col min="9" max="9" width="17.28515625" style="19" customWidth="1"/>
    <col min="10" max="10" width="19" style="80" customWidth="1"/>
    <col min="11" max="11" width="12.42578125" style="8" bestFit="1" customWidth="1"/>
    <col min="12" max="12" width="16.85546875" style="8" bestFit="1" customWidth="1"/>
    <col min="13" max="16384" width="11.42578125" style="8"/>
  </cols>
  <sheetData>
    <row r="1" spans="1:10" x14ac:dyDescent="0.25">
      <c r="A1" s="76" t="s">
        <v>111</v>
      </c>
      <c r="B1" s="76"/>
      <c r="C1" s="76"/>
      <c r="D1" s="76"/>
      <c r="E1" s="76"/>
      <c r="F1" s="76"/>
      <c r="G1" s="76"/>
      <c r="H1" s="76"/>
      <c r="I1" s="76"/>
    </row>
    <row r="2" spans="1:10" x14ac:dyDescent="0.25">
      <c r="A2" s="76" t="s">
        <v>113</v>
      </c>
      <c r="B2" s="76"/>
      <c r="C2" s="76"/>
      <c r="D2" s="76"/>
      <c r="E2" s="76"/>
      <c r="F2" s="76"/>
      <c r="G2" s="76"/>
      <c r="H2" s="76"/>
      <c r="I2" s="76"/>
    </row>
    <row r="3" spans="1:10" ht="15.75" thickBot="1" x14ac:dyDescent="0.3">
      <c r="A3" s="77" t="s">
        <v>112</v>
      </c>
      <c r="B3" s="77"/>
      <c r="C3" s="77"/>
      <c r="D3" s="77"/>
      <c r="E3" s="77"/>
      <c r="F3" s="77"/>
      <c r="G3" s="79"/>
      <c r="H3" s="77"/>
      <c r="I3" s="77"/>
    </row>
    <row r="4" spans="1:10" ht="83.25" customHeight="1" thickBot="1" x14ac:dyDescent="0.25">
      <c r="A4" s="56" t="s">
        <v>0</v>
      </c>
      <c r="B4" s="56" t="s">
        <v>47</v>
      </c>
      <c r="C4" s="56" t="s">
        <v>46</v>
      </c>
      <c r="D4" s="57" t="s">
        <v>2</v>
      </c>
      <c r="E4" s="57" t="s">
        <v>1</v>
      </c>
      <c r="F4" s="58" t="s">
        <v>3</v>
      </c>
      <c r="G4" s="60" t="s">
        <v>107</v>
      </c>
      <c r="H4" s="78" t="s">
        <v>108</v>
      </c>
      <c r="I4" s="59" t="s">
        <v>109</v>
      </c>
      <c r="J4" s="59" t="s">
        <v>114</v>
      </c>
    </row>
    <row r="5" spans="1:10" x14ac:dyDescent="0.25">
      <c r="A5" s="9" t="s">
        <v>40</v>
      </c>
    </row>
    <row r="6" spans="1:10" ht="33.75" customHeight="1" x14ac:dyDescent="0.2">
      <c r="A6" s="10">
        <v>1</v>
      </c>
      <c r="B6" s="6">
        <v>2</v>
      </c>
      <c r="C6" s="7"/>
      <c r="D6" s="34" t="s">
        <v>61</v>
      </c>
      <c r="E6" s="4">
        <v>222</v>
      </c>
      <c r="F6" s="1" t="s">
        <v>44</v>
      </c>
      <c r="G6" s="37">
        <v>65906823.57</v>
      </c>
      <c r="H6" s="38">
        <v>0</v>
      </c>
      <c r="I6" s="39">
        <f>SUM(G6:H6)</f>
        <v>65906823.57</v>
      </c>
      <c r="J6" s="81">
        <v>0</v>
      </c>
    </row>
    <row r="7" spans="1:10" ht="33.75" customHeight="1" x14ac:dyDescent="0.2">
      <c r="A7" s="26">
        <v>2</v>
      </c>
      <c r="B7" s="23">
        <v>2</v>
      </c>
      <c r="C7" s="24">
        <v>141</v>
      </c>
      <c r="D7" s="34" t="s">
        <v>62</v>
      </c>
      <c r="E7" s="5">
        <v>11332</v>
      </c>
      <c r="F7" s="1" t="s">
        <v>36</v>
      </c>
      <c r="G7" s="40">
        <v>16010264.279999999</v>
      </c>
      <c r="H7" s="40">
        <v>0</v>
      </c>
      <c r="I7" s="41">
        <f>SUM(G7:H7)</f>
        <v>16010264.279999999</v>
      </c>
      <c r="J7" s="81">
        <v>0</v>
      </c>
    </row>
    <row r="8" spans="1:10" ht="33.75" customHeight="1" x14ac:dyDescent="0.2">
      <c r="A8" s="26">
        <v>3</v>
      </c>
      <c r="B8" s="23">
        <v>2</v>
      </c>
      <c r="C8" s="24">
        <v>173</v>
      </c>
      <c r="D8" s="34" t="s">
        <v>63</v>
      </c>
      <c r="E8" s="5" t="s">
        <v>39</v>
      </c>
      <c r="F8" s="17" t="s">
        <v>12</v>
      </c>
      <c r="G8" s="40">
        <v>1178409.78</v>
      </c>
      <c r="H8" s="43">
        <v>0</v>
      </c>
      <c r="I8" s="44">
        <f>SUM(G8:H8)</f>
        <v>1178409.78</v>
      </c>
      <c r="J8" s="81">
        <v>3800000</v>
      </c>
    </row>
    <row r="9" spans="1:10" x14ac:dyDescent="0.25">
      <c r="A9" s="27" t="s">
        <v>50</v>
      </c>
      <c r="B9" s="14"/>
      <c r="C9" s="14"/>
      <c r="D9" s="14"/>
      <c r="E9" s="14"/>
      <c r="F9" s="14"/>
      <c r="G9" s="45"/>
      <c r="H9" s="45"/>
      <c r="I9" s="46"/>
      <c r="J9" s="82"/>
    </row>
    <row r="10" spans="1:10" ht="37.5" customHeight="1" x14ac:dyDescent="0.2">
      <c r="A10" s="26">
        <v>4</v>
      </c>
      <c r="B10" s="23">
        <v>3</v>
      </c>
      <c r="C10" s="24">
        <v>0</v>
      </c>
      <c r="D10" s="34" t="s">
        <v>64</v>
      </c>
      <c r="E10" s="1" t="s">
        <v>8</v>
      </c>
      <c r="F10" s="3" t="s">
        <v>9</v>
      </c>
      <c r="G10" s="40">
        <v>0</v>
      </c>
      <c r="H10" s="40">
        <v>27.26</v>
      </c>
      <c r="I10" s="41">
        <f>SUM(G10:H10)</f>
        <v>27.26</v>
      </c>
      <c r="J10" s="81">
        <v>0</v>
      </c>
    </row>
    <row r="11" spans="1:10" x14ac:dyDescent="0.2">
      <c r="A11" s="28" t="s">
        <v>51</v>
      </c>
      <c r="B11" s="14"/>
      <c r="C11" s="14"/>
      <c r="D11" s="14"/>
      <c r="E11" s="14"/>
      <c r="F11" s="14"/>
      <c r="G11" s="45"/>
      <c r="H11" s="45"/>
      <c r="I11" s="46"/>
      <c r="J11" s="82"/>
    </row>
    <row r="12" spans="1:10" ht="27.75" customHeight="1" x14ac:dyDescent="0.2">
      <c r="A12" s="26">
        <v>5</v>
      </c>
      <c r="B12" s="23">
        <v>4</v>
      </c>
      <c r="C12" s="24">
        <v>44</v>
      </c>
      <c r="D12" s="34" t="s">
        <v>65</v>
      </c>
      <c r="E12" s="1" t="s">
        <v>15</v>
      </c>
      <c r="F12" s="3" t="s">
        <v>7</v>
      </c>
      <c r="G12" s="40">
        <v>4785783.42</v>
      </c>
      <c r="H12" s="43">
        <v>0</v>
      </c>
      <c r="I12" s="41">
        <f>SUM(G12:H12)</f>
        <v>4785783.42</v>
      </c>
      <c r="J12" s="81">
        <v>0</v>
      </c>
    </row>
    <row r="13" spans="1:10" ht="27.75" customHeight="1" x14ac:dyDescent="0.2">
      <c r="A13" s="26">
        <v>6</v>
      </c>
      <c r="B13" s="23">
        <v>4</v>
      </c>
      <c r="C13" s="24">
        <v>103</v>
      </c>
      <c r="D13" s="34" t="s">
        <v>66</v>
      </c>
      <c r="E13" s="1">
        <v>1367</v>
      </c>
      <c r="F13" s="3" t="s">
        <v>16</v>
      </c>
      <c r="G13" s="40">
        <v>71742309.599999994</v>
      </c>
      <c r="H13" s="40">
        <v>71742309.599999994</v>
      </c>
      <c r="I13" s="41">
        <f>SUM(G13:H13)</f>
        <v>143484619.19999999</v>
      </c>
      <c r="J13" s="81">
        <v>0</v>
      </c>
    </row>
    <row r="14" spans="1:10" ht="27.75" customHeight="1" x14ac:dyDescent="0.2">
      <c r="A14" s="26">
        <v>7</v>
      </c>
      <c r="B14" s="23">
        <v>4</v>
      </c>
      <c r="C14" s="24">
        <v>105</v>
      </c>
      <c r="D14" s="34" t="s">
        <v>67</v>
      </c>
      <c r="E14" s="5">
        <v>100322213</v>
      </c>
      <c r="F14" s="3" t="s">
        <v>14</v>
      </c>
      <c r="G14" s="40">
        <v>12638895.26</v>
      </c>
      <c r="H14" s="43">
        <v>0</v>
      </c>
      <c r="I14" s="41">
        <f>SUM(G14:H14)</f>
        <v>12638895.26</v>
      </c>
      <c r="J14" s="81">
        <v>0</v>
      </c>
    </row>
    <row r="15" spans="1:10" x14ac:dyDescent="0.2">
      <c r="A15" s="28" t="s">
        <v>11</v>
      </c>
      <c r="B15" s="15"/>
      <c r="C15" s="15"/>
      <c r="D15" s="12"/>
      <c r="E15" s="25"/>
      <c r="F15" s="13"/>
      <c r="G15" s="45"/>
      <c r="H15" s="45"/>
      <c r="I15" s="46"/>
      <c r="J15" s="82"/>
    </row>
    <row r="16" spans="1:10" ht="48.75" customHeight="1" x14ac:dyDescent="0.2">
      <c r="A16" s="29">
        <v>8</v>
      </c>
      <c r="B16" s="23">
        <v>5</v>
      </c>
      <c r="C16" s="23">
        <v>106</v>
      </c>
      <c r="D16" s="34" t="s">
        <v>68</v>
      </c>
      <c r="E16" s="1" t="s">
        <v>10</v>
      </c>
      <c r="F16" s="3" t="s">
        <v>12</v>
      </c>
      <c r="G16" s="40">
        <v>144118324.52000001</v>
      </c>
      <c r="H16" s="43">
        <v>0</v>
      </c>
      <c r="I16" s="41">
        <f>SUM(G16:H16)</f>
        <v>144118324.52000001</v>
      </c>
      <c r="J16" s="81">
        <v>0</v>
      </c>
    </row>
    <row r="17" spans="1:10" x14ac:dyDescent="0.2">
      <c r="A17" s="28" t="s">
        <v>28</v>
      </c>
      <c r="B17" s="14"/>
      <c r="C17" s="14"/>
      <c r="D17" s="14"/>
      <c r="E17" s="14"/>
      <c r="F17" s="14"/>
      <c r="G17" s="45"/>
      <c r="H17" s="45"/>
      <c r="I17" s="46"/>
      <c r="J17" s="82"/>
    </row>
    <row r="18" spans="1:10" ht="37.5" customHeight="1" x14ac:dyDescent="0.2">
      <c r="A18" s="30">
        <v>9</v>
      </c>
      <c r="B18" s="23">
        <v>6</v>
      </c>
      <c r="C18" s="24">
        <v>125</v>
      </c>
      <c r="D18" s="34" t="s">
        <v>69</v>
      </c>
      <c r="E18" s="1">
        <v>2181</v>
      </c>
      <c r="F18" s="3" t="s">
        <v>17</v>
      </c>
      <c r="G18" s="43">
        <v>12070450.27</v>
      </c>
      <c r="H18" s="48">
        <v>0</v>
      </c>
      <c r="I18" s="41">
        <f>SUM(G18:H18)</f>
        <v>12070450.27</v>
      </c>
      <c r="J18" s="81">
        <v>0</v>
      </c>
    </row>
    <row r="19" spans="1:10" ht="37.5" customHeight="1" x14ac:dyDescent="0.2">
      <c r="A19" s="30">
        <v>10</v>
      </c>
      <c r="B19" s="23">
        <v>6</v>
      </c>
      <c r="C19" s="24">
        <v>126</v>
      </c>
      <c r="D19" s="34" t="s">
        <v>70</v>
      </c>
      <c r="E19" s="1">
        <v>2134</v>
      </c>
      <c r="F19" s="3" t="s">
        <v>17</v>
      </c>
      <c r="G19" s="43">
        <v>23939623.579999998</v>
      </c>
      <c r="H19" s="48">
        <v>0</v>
      </c>
      <c r="I19" s="41">
        <f t="shared" ref="I19:I41" si="0">SUM(G19:H19)</f>
        <v>23939623.579999998</v>
      </c>
      <c r="J19" s="81">
        <v>0</v>
      </c>
    </row>
    <row r="20" spans="1:10" ht="26.25" customHeight="1" x14ac:dyDescent="0.2">
      <c r="A20" s="30">
        <v>11</v>
      </c>
      <c r="B20" s="23">
        <v>6</v>
      </c>
      <c r="C20" s="24">
        <v>181</v>
      </c>
      <c r="D20" s="34" t="s">
        <v>71</v>
      </c>
      <c r="E20" s="1">
        <v>2267</v>
      </c>
      <c r="F20" s="3" t="s">
        <v>17</v>
      </c>
      <c r="G20" s="49">
        <f>688721226.81-H20</f>
        <v>417930398.97999996</v>
      </c>
      <c r="H20" s="48">
        <v>270790827.82999998</v>
      </c>
      <c r="I20" s="41">
        <f t="shared" si="0"/>
        <v>688721226.80999994</v>
      </c>
      <c r="J20" s="81">
        <v>0</v>
      </c>
    </row>
    <row r="21" spans="1:10" x14ac:dyDescent="0.2">
      <c r="A21" s="28" t="s">
        <v>52</v>
      </c>
      <c r="B21" s="14"/>
      <c r="C21" s="14"/>
      <c r="D21" s="14"/>
      <c r="E21" s="14"/>
      <c r="F21" s="14"/>
      <c r="G21" s="45"/>
      <c r="H21" s="45"/>
      <c r="I21" s="46"/>
      <c r="J21" s="82"/>
    </row>
    <row r="22" spans="1:10" ht="30.75" customHeight="1" x14ac:dyDescent="0.2">
      <c r="A22" s="30">
        <v>12</v>
      </c>
      <c r="B22" s="23">
        <v>7</v>
      </c>
      <c r="C22" s="24">
        <v>31</v>
      </c>
      <c r="D22" s="34" t="s">
        <v>72</v>
      </c>
      <c r="E22" s="1">
        <v>833</v>
      </c>
      <c r="F22" s="3" t="s">
        <v>18</v>
      </c>
      <c r="G22" s="40">
        <f>210003025.77</f>
        <v>210003025.77000001</v>
      </c>
      <c r="H22" s="43">
        <v>0</v>
      </c>
      <c r="I22" s="41">
        <f>SUM(G22:H22)</f>
        <v>210003025.77000001</v>
      </c>
      <c r="J22" s="81">
        <v>0</v>
      </c>
    </row>
    <row r="23" spans="1:10" ht="24" customHeight="1" x14ac:dyDescent="0.2">
      <c r="A23" s="61">
        <v>13</v>
      </c>
      <c r="B23" s="23">
        <v>7</v>
      </c>
      <c r="C23" s="24">
        <v>95</v>
      </c>
      <c r="D23" s="68" t="s">
        <v>73</v>
      </c>
      <c r="E23" s="69">
        <v>18306</v>
      </c>
      <c r="F23" s="3" t="s">
        <v>9</v>
      </c>
      <c r="G23" s="71">
        <v>11518749.84</v>
      </c>
      <c r="H23" s="71">
        <v>0</v>
      </c>
      <c r="I23" s="74">
        <f>SUM(G23:H23)</f>
        <v>11518749.84</v>
      </c>
      <c r="J23" s="81">
        <v>12500000</v>
      </c>
    </row>
    <row r="24" spans="1:10" x14ac:dyDescent="0.2">
      <c r="A24" s="28" t="s">
        <v>19</v>
      </c>
      <c r="B24" s="14"/>
      <c r="C24" s="14"/>
      <c r="D24" s="14"/>
      <c r="E24" s="14"/>
      <c r="F24" s="14"/>
      <c r="G24" s="45"/>
      <c r="H24" s="45"/>
      <c r="I24" s="46"/>
      <c r="J24" s="82"/>
    </row>
    <row r="25" spans="1:10" ht="27.75" customHeight="1" x14ac:dyDescent="0.2">
      <c r="A25" s="30">
        <v>14</v>
      </c>
      <c r="B25" s="23">
        <v>8</v>
      </c>
      <c r="C25" s="24">
        <v>34</v>
      </c>
      <c r="D25" s="34" t="s">
        <v>74</v>
      </c>
      <c r="E25" s="1">
        <v>100321975</v>
      </c>
      <c r="F25" s="3" t="s">
        <v>14</v>
      </c>
      <c r="G25" s="42">
        <v>18258905.07</v>
      </c>
      <c r="H25" s="47">
        <v>0</v>
      </c>
      <c r="I25" s="41">
        <f>SUM(G25:H25)</f>
        <v>18258905.07</v>
      </c>
      <c r="J25" s="81">
        <v>0</v>
      </c>
    </row>
    <row r="26" spans="1:10" ht="22.5" x14ac:dyDescent="0.2">
      <c r="A26" s="30">
        <v>15</v>
      </c>
      <c r="B26" s="23">
        <v>8</v>
      </c>
      <c r="C26" s="24">
        <v>35</v>
      </c>
      <c r="D26" s="34" t="s">
        <v>75</v>
      </c>
      <c r="E26" s="1" t="s">
        <v>20</v>
      </c>
      <c r="F26" s="3" t="s">
        <v>21</v>
      </c>
      <c r="G26" s="40">
        <v>11989965.23</v>
      </c>
      <c r="H26" s="43">
        <v>0</v>
      </c>
      <c r="I26" s="41">
        <f t="shared" si="0"/>
        <v>11989965.23</v>
      </c>
      <c r="J26" s="81">
        <v>0</v>
      </c>
    </row>
    <row r="27" spans="1:10" ht="27.75" customHeight="1" x14ac:dyDescent="0.2">
      <c r="A27" s="30">
        <v>16</v>
      </c>
      <c r="B27" s="23">
        <v>8</v>
      </c>
      <c r="C27" s="24">
        <v>37</v>
      </c>
      <c r="D27" s="34" t="s">
        <v>76</v>
      </c>
      <c r="E27" s="1">
        <v>19087</v>
      </c>
      <c r="F27" s="3" t="s">
        <v>9</v>
      </c>
      <c r="G27" s="40">
        <v>325096.09999999998</v>
      </c>
      <c r="H27" s="43">
        <v>0</v>
      </c>
      <c r="I27" s="41">
        <f t="shared" si="0"/>
        <v>325096.09999999998</v>
      </c>
      <c r="J27" s="81">
        <v>0</v>
      </c>
    </row>
    <row r="28" spans="1:10" ht="27.75" customHeight="1" x14ac:dyDescent="0.2">
      <c r="A28" s="30">
        <v>17</v>
      </c>
      <c r="B28" s="23">
        <v>8</v>
      </c>
      <c r="C28" s="24">
        <v>0</v>
      </c>
      <c r="D28" s="34" t="s">
        <v>77</v>
      </c>
      <c r="E28" s="1">
        <v>24827</v>
      </c>
      <c r="F28" s="3" t="s">
        <v>9</v>
      </c>
      <c r="G28" s="40">
        <v>63478718.880000003</v>
      </c>
      <c r="H28" s="43">
        <v>0</v>
      </c>
      <c r="I28" s="41">
        <f t="shared" si="0"/>
        <v>63478718.880000003</v>
      </c>
      <c r="J28" s="81">
        <v>0</v>
      </c>
    </row>
    <row r="29" spans="1:10" ht="36" customHeight="1" x14ac:dyDescent="0.2">
      <c r="A29" s="30">
        <v>18</v>
      </c>
      <c r="B29" s="23">
        <v>8</v>
      </c>
      <c r="C29" s="24"/>
      <c r="D29" s="34" t="s">
        <v>78</v>
      </c>
      <c r="E29" s="5">
        <v>9830</v>
      </c>
      <c r="F29" s="5" t="s">
        <v>7</v>
      </c>
      <c r="G29" s="40">
        <v>0</v>
      </c>
      <c r="H29" s="43">
        <v>0</v>
      </c>
      <c r="I29" s="41">
        <f t="shared" si="0"/>
        <v>0</v>
      </c>
      <c r="J29" s="81">
        <v>0</v>
      </c>
    </row>
    <row r="30" spans="1:10" ht="37.5" customHeight="1" x14ac:dyDescent="0.2">
      <c r="A30" s="30">
        <v>19</v>
      </c>
      <c r="B30" s="23">
        <v>8</v>
      </c>
      <c r="C30" s="24"/>
      <c r="D30" s="34" t="s">
        <v>79</v>
      </c>
      <c r="E30" s="5" t="s">
        <v>33</v>
      </c>
      <c r="F30" s="5" t="s">
        <v>22</v>
      </c>
      <c r="G30" s="40">
        <v>0</v>
      </c>
      <c r="H30" s="43">
        <v>0</v>
      </c>
      <c r="I30" s="41">
        <f t="shared" si="0"/>
        <v>0</v>
      </c>
      <c r="J30" s="81">
        <v>0</v>
      </c>
    </row>
    <row r="31" spans="1:10" x14ac:dyDescent="0.2">
      <c r="A31" s="28" t="s">
        <v>53</v>
      </c>
      <c r="B31" s="14"/>
      <c r="C31" s="14"/>
      <c r="D31" s="14"/>
      <c r="E31" s="14"/>
      <c r="F31" s="14"/>
      <c r="G31" s="40"/>
      <c r="H31" s="50"/>
      <c r="I31" s="51"/>
      <c r="J31" s="82"/>
    </row>
    <row r="32" spans="1:10" ht="38.25" customHeight="1" x14ac:dyDescent="0.2">
      <c r="A32" s="26">
        <v>20</v>
      </c>
      <c r="B32" s="23">
        <v>9</v>
      </c>
      <c r="C32" s="24">
        <v>38</v>
      </c>
      <c r="D32" s="35" t="s">
        <v>80</v>
      </c>
      <c r="E32" s="20">
        <v>473660</v>
      </c>
      <c r="F32" s="21" t="s">
        <v>22</v>
      </c>
      <c r="G32" s="52">
        <v>130061272.44</v>
      </c>
      <c r="H32" s="52">
        <v>27172926.140000001</v>
      </c>
      <c r="I32" s="53">
        <f>SUM(G32:H32)</f>
        <v>157234198.57999998</v>
      </c>
      <c r="J32" s="81"/>
    </row>
    <row r="33" spans="1:10" ht="38.25" customHeight="1" x14ac:dyDescent="0.2">
      <c r="A33" s="30">
        <v>21</v>
      </c>
      <c r="B33" s="23">
        <v>9</v>
      </c>
      <c r="C33" s="24">
        <v>39</v>
      </c>
      <c r="D33" s="34" t="s">
        <v>81</v>
      </c>
      <c r="E33" s="1" t="s">
        <v>24</v>
      </c>
      <c r="F33" s="3" t="s">
        <v>9</v>
      </c>
      <c r="G33" s="40">
        <v>50149</v>
      </c>
      <c r="H33" s="43">
        <v>0</v>
      </c>
      <c r="I33" s="53">
        <f>SUM(G33:H33)</f>
        <v>50149</v>
      </c>
      <c r="J33" s="81"/>
    </row>
    <row r="34" spans="1:10" ht="38.25" customHeight="1" x14ac:dyDescent="0.2">
      <c r="A34" s="26">
        <v>22</v>
      </c>
      <c r="B34" s="23">
        <v>9</v>
      </c>
      <c r="C34" s="24">
        <v>93</v>
      </c>
      <c r="D34" s="34" t="s">
        <v>82</v>
      </c>
      <c r="E34" s="1" t="s">
        <v>23</v>
      </c>
      <c r="F34" s="3" t="s">
        <v>9</v>
      </c>
      <c r="G34" s="40">
        <v>0</v>
      </c>
      <c r="H34" s="40">
        <v>4252072.8499999996</v>
      </c>
      <c r="I34" s="53">
        <f>SUM(G34:H34)</f>
        <v>4252072.8499999996</v>
      </c>
      <c r="J34" s="81"/>
    </row>
    <row r="35" spans="1:10" ht="38.25" customHeight="1" x14ac:dyDescent="0.2">
      <c r="A35" s="30">
        <v>23</v>
      </c>
      <c r="B35" s="23">
        <v>9</v>
      </c>
      <c r="C35" s="24">
        <v>190</v>
      </c>
      <c r="D35" s="34" t="s">
        <v>83</v>
      </c>
      <c r="E35" s="1">
        <v>23642</v>
      </c>
      <c r="F35" s="3" t="s">
        <v>9</v>
      </c>
      <c r="G35" s="40">
        <v>64159953.590000004</v>
      </c>
      <c r="H35" s="43">
        <v>0</v>
      </c>
      <c r="I35" s="53">
        <f>SUM(G35:H35)</f>
        <v>64159953.590000004</v>
      </c>
      <c r="J35" s="81">
        <v>207150522</v>
      </c>
    </row>
    <row r="36" spans="1:10" x14ac:dyDescent="0.2">
      <c r="A36" s="28" t="s">
        <v>38</v>
      </c>
      <c r="B36" s="14"/>
      <c r="C36" s="14"/>
      <c r="D36" s="14"/>
      <c r="E36" s="14"/>
      <c r="F36" s="14"/>
      <c r="G36" s="45"/>
      <c r="H36" s="45"/>
      <c r="I36" s="41"/>
      <c r="J36" s="82"/>
    </row>
    <row r="37" spans="1:10" ht="30" customHeight="1" x14ac:dyDescent="0.2">
      <c r="A37" s="30">
        <v>24</v>
      </c>
      <c r="B37" s="23">
        <v>10</v>
      </c>
      <c r="C37" s="24">
        <v>130</v>
      </c>
      <c r="D37" s="34" t="s">
        <v>84</v>
      </c>
      <c r="E37" s="1">
        <v>283101</v>
      </c>
      <c r="F37" s="3" t="s">
        <v>22</v>
      </c>
      <c r="G37" s="40">
        <v>1141254.01</v>
      </c>
      <c r="H37" s="43">
        <v>0</v>
      </c>
      <c r="I37" s="41">
        <f t="shared" si="0"/>
        <v>1141254.01</v>
      </c>
      <c r="J37" s="81">
        <v>0</v>
      </c>
    </row>
    <row r="38" spans="1:10" ht="30" customHeight="1" x14ac:dyDescent="0.2">
      <c r="A38" s="61">
        <v>25</v>
      </c>
      <c r="B38" s="23">
        <v>10</v>
      </c>
      <c r="C38" s="24">
        <v>25</v>
      </c>
      <c r="D38" s="64" t="s">
        <v>85</v>
      </c>
      <c r="E38" s="72" t="s">
        <v>26</v>
      </c>
      <c r="F38" s="73" t="s">
        <v>22</v>
      </c>
      <c r="G38" s="62">
        <v>640860.52</v>
      </c>
      <c r="H38" s="62">
        <v>0</v>
      </c>
      <c r="I38" s="63">
        <f t="shared" si="0"/>
        <v>640860.52</v>
      </c>
      <c r="J38" s="81">
        <v>848450</v>
      </c>
    </row>
    <row r="39" spans="1:10" ht="24" customHeight="1" x14ac:dyDescent="0.2">
      <c r="A39" s="61">
        <v>26</v>
      </c>
      <c r="B39" s="23">
        <v>10</v>
      </c>
      <c r="C39" s="24">
        <v>43</v>
      </c>
      <c r="D39" s="64" t="s">
        <v>86</v>
      </c>
      <c r="E39" s="72">
        <v>785675</v>
      </c>
      <c r="F39" s="73" t="s">
        <v>25</v>
      </c>
      <c r="G39" s="62">
        <v>6640343.3899999997</v>
      </c>
      <c r="H39" s="62">
        <v>0</v>
      </c>
      <c r="I39" s="63">
        <f t="shared" si="0"/>
        <v>6640343.3899999997</v>
      </c>
      <c r="J39" s="81">
        <v>12442279</v>
      </c>
    </row>
    <row r="40" spans="1:10" ht="36" customHeight="1" x14ac:dyDescent="0.2">
      <c r="A40" s="30">
        <v>27</v>
      </c>
      <c r="B40" s="23">
        <v>10</v>
      </c>
      <c r="C40" s="24"/>
      <c r="D40" s="34" t="s">
        <v>87</v>
      </c>
      <c r="E40" s="1" t="s">
        <v>27</v>
      </c>
      <c r="F40" s="3" t="s">
        <v>12</v>
      </c>
      <c r="G40" s="40">
        <v>0</v>
      </c>
      <c r="H40" s="43">
        <v>0</v>
      </c>
      <c r="I40" s="54" t="s">
        <v>49</v>
      </c>
      <c r="J40" s="81">
        <v>0</v>
      </c>
    </row>
    <row r="41" spans="1:10" ht="31.5" customHeight="1" x14ac:dyDescent="0.2">
      <c r="A41" s="61">
        <v>28</v>
      </c>
      <c r="B41" s="23">
        <v>10</v>
      </c>
      <c r="C41" s="24">
        <v>799</v>
      </c>
      <c r="D41" s="68" t="s">
        <v>88</v>
      </c>
      <c r="E41" s="69">
        <v>18250</v>
      </c>
      <c r="F41" s="70" t="s">
        <v>9</v>
      </c>
      <c r="G41" s="71">
        <v>8297904.5800000001</v>
      </c>
      <c r="H41" s="71">
        <v>0</v>
      </c>
      <c r="I41" s="74">
        <f t="shared" si="0"/>
        <v>8297904.5800000001</v>
      </c>
      <c r="J41" s="81">
        <v>567241444</v>
      </c>
    </row>
    <row r="42" spans="1:10" x14ac:dyDescent="0.2">
      <c r="A42" s="28" t="s">
        <v>54</v>
      </c>
      <c r="B42" s="14"/>
      <c r="C42" s="14"/>
      <c r="D42" s="14"/>
      <c r="E42" s="14"/>
      <c r="F42" s="14"/>
      <c r="G42" s="45"/>
      <c r="H42" s="45"/>
      <c r="I42" s="46"/>
      <c r="J42" s="81"/>
    </row>
    <row r="43" spans="1:10" ht="36.75" customHeight="1" x14ac:dyDescent="0.2">
      <c r="A43" s="30">
        <v>29</v>
      </c>
      <c r="B43" s="23">
        <v>11</v>
      </c>
      <c r="C43" s="24">
        <v>175</v>
      </c>
      <c r="D43" s="34" t="s">
        <v>89</v>
      </c>
      <c r="E43" s="1">
        <v>2157</v>
      </c>
      <c r="F43" s="3" t="s">
        <v>17</v>
      </c>
      <c r="G43" s="40">
        <v>90077097</v>
      </c>
      <c r="H43" s="43">
        <v>0</v>
      </c>
      <c r="I43" s="44">
        <f>SUM(G43:H43)</f>
        <v>90077097</v>
      </c>
      <c r="J43" s="81">
        <v>50000000</v>
      </c>
    </row>
    <row r="44" spans="1:10" ht="27" customHeight="1" x14ac:dyDescent="0.2">
      <c r="A44" s="30">
        <v>30</v>
      </c>
      <c r="B44" s="23">
        <v>11</v>
      </c>
      <c r="C44" s="24">
        <v>0</v>
      </c>
      <c r="D44" s="34" t="s">
        <v>90</v>
      </c>
      <c r="E44" s="1">
        <v>294280</v>
      </c>
      <c r="F44" s="3" t="s">
        <v>22</v>
      </c>
      <c r="G44" s="40">
        <v>20871105.899999999</v>
      </c>
      <c r="H44" s="43">
        <v>0</v>
      </c>
      <c r="I44" s="44">
        <f>SUM(G44:H44)</f>
        <v>20871105.899999999</v>
      </c>
      <c r="J44" s="81">
        <v>1500000</v>
      </c>
    </row>
    <row r="45" spans="1:10" x14ac:dyDescent="0.2">
      <c r="A45" s="28" t="s">
        <v>55</v>
      </c>
      <c r="B45" s="14"/>
      <c r="C45" s="14"/>
      <c r="D45" s="14"/>
      <c r="E45" s="14"/>
      <c r="F45" s="14"/>
      <c r="G45" s="45"/>
      <c r="H45" s="45"/>
      <c r="I45" s="46"/>
      <c r="J45" s="82"/>
    </row>
    <row r="46" spans="1:10" ht="34.5" customHeight="1" x14ac:dyDescent="0.2">
      <c r="A46" s="61">
        <v>31</v>
      </c>
      <c r="B46" s="23">
        <v>12</v>
      </c>
      <c r="C46" s="24">
        <v>65</v>
      </c>
      <c r="D46" s="64" t="s">
        <v>110</v>
      </c>
      <c r="E46" s="65" t="s">
        <v>34</v>
      </c>
      <c r="F46" s="67" t="s">
        <v>60</v>
      </c>
      <c r="G46" s="62">
        <v>175887765.44</v>
      </c>
      <c r="H46" s="62">
        <v>0</v>
      </c>
      <c r="I46" s="63">
        <f>SUM(G46:H46)</f>
        <v>175887765.44</v>
      </c>
      <c r="J46" s="81">
        <v>24000000</v>
      </c>
    </row>
    <row r="47" spans="1:10" ht="36.75" customHeight="1" x14ac:dyDescent="0.2">
      <c r="A47" s="30">
        <v>32</v>
      </c>
      <c r="B47" s="23">
        <v>12</v>
      </c>
      <c r="C47" s="24">
        <v>111</v>
      </c>
      <c r="D47" s="36" t="s">
        <v>91</v>
      </c>
      <c r="E47" s="5">
        <v>100322114</v>
      </c>
      <c r="F47" s="22" t="s">
        <v>14</v>
      </c>
      <c r="G47" s="40">
        <v>31758762.239999998</v>
      </c>
      <c r="H47" s="43">
        <v>0</v>
      </c>
      <c r="I47" s="44">
        <f>SUM(G47:H47)</f>
        <v>31758762.239999998</v>
      </c>
      <c r="J47" s="81">
        <v>0</v>
      </c>
    </row>
    <row r="48" spans="1:10" ht="27.75" customHeight="1" x14ac:dyDescent="0.2">
      <c r="A48" s="61">
        <v>33</v>
      </c>
      <c r="B48" s="23">
        <v>12</v>
      </c>
      <c r="C48" s="24">
        <v>115</v>
      </c>
      <c r="D48" s="64" t="s">
        <v>92</v>
      </c>
      <c r="E48" s="72" t="s">
        <v>32</v>
      </c>
      <c r="F48" s="73" t="s">
        <v>9</v>
      </c>
      <c r="G48" s="62">
        <v>18360026.260000002</v>
      </c>
      <c r="H48" s="62">
        <v>0</v>
      </c>
      <c r="I48" s="63">
        <f t="shared" ref="I48" si="1">SUM(G48:H48)</f>
        <v>18360026.260000002</v>
      </c>
      <c r="J48" s="81">
        <v>22114250</v>
      </c>
    </row>
    <row r="49" spans="1:10" ht="24" x14ac:dyDescent="0.2">
      <c r="A49" s="30">
        <v>34</v>
      </c>
      <c r="B49" s="23">
        <v>12</v>
      </c>
      <c r="C49" s="24">
        <v>135</v>
      </c>
      <c r="D49" s="31" t="s">
        <v>93</v>
      </c>
      <c r="E49" s="5">
        <v>80278</v>
      </c>
      <c r="F49" s="32" t="s">
        <v>18</v>
      </c>
      <c r="G49" s="40">
        <v>98579553.120000005</v>
      </c>
      <c r="H49" s="40">
        <v>98579553.129999995</v>
      </c>
      <c r="I49" s="44">
        <f>SUM(G49:H49)</f>
        <v>197159106.25</v>
      </c>
      <c r="J49" s="81">
        <v>0</v>
      </c>
    </row>
    <row r="50" spans="1:10" x14ac:dyDescent="0.2">
      <c r="A50" s="28" t="s">
        <v>30</v>
      </c>
      <c r="B50" s="14"/>
      <c r="C50" s="14"/>
      <c r="D50" s="33"/>
      <c r="E50" s="33"/>
      <c r="F50" s="33"/>
      <c r="G50" s="45"/>
      <c r="H50" s="45"/>
      <c r="I50" s="46"/>
      <c r="J50" s="82"/>
    </row>
    <row r="51" spans="1:10" ht="29.25" customHeight="1" x14ac:dyDescent="0.2">
      <c r="A51" s="61">
        <v>35</v>
      </c>
      <c r="B51" s="23">
        <v>13</v>
      </c>
      <c r="C51" s="24">
        <v>72</v>
      </c>
      <c r="D51" s="64" t="s">
        <v>94</v>
      </c>
      <c r="E51" s="65" t="s">
        <v>29</v>
      </c>
      <c r="F51" s="66" t="s">
        <v>12</v>
      </c>
      <c r="G51" s="62">
        <v>345765.49</v>
      </c>
      <c r="H51" s="62">
        <v>0</v>
      </c>
      <c r="I51" s="63">
        <f t="shared" ref="I51" si="2">SUM(G51:H51)</f>
        <v>345765.49</v>
      </c>
      <c r="J51" s="81">
        <v>54385835</v>
      </c>
    </row>
    <row r="52" spans="1:10" ht="30.75" customHeight="1" x14ac:dyDescent="0.2">
      <c r="A52" s="61">
        <v>36</v>
      </c>
      <c r="B52" s="23">
        <v>13</v>
      </c>
      <c r="C52" s="24">
        <v>83</v>
      </c>
      <c r="D52" s="68" t="s">
        <v>95</v>
      </c>
      <c r="E52" s="69" t="s">
        <v>31</v>
      </c>
      <c r="F52" s="75" t="s">
        <v>21</v>
      </c>
      <c r="G52" s="71">
        <v>67095059.649999999</v>
      </c>
      <c r="H52" s="71">
        <v>0</v>
      </c>
      <c r="I52" s="74">
        <f>SUM(G52:H52)</f>
        <v>67095059.649999999</v>
      </c>
      <c r="J52" s="81">
        <v>40921013</v>
      </c>
    </row>
    <row r="53" spans="1:10" x14ac:dyDescent="0.2">
      <c r="A53" s="28" t="s">
        <v>43</v>
      </c>
      <c r="B53" s="14"/>
      <c r="C53" s="14"/>
      <c r="D53" s="14"/>
      <c r="E53" s="14"/>
      <c r="F53" s="14"/>
      <c r="G53" s="45"/>
      <c r="H53" s="45"/>
      <c r="I53" s="46"/>
      <c r="J53" s="82"/>
    </row>
    <row r="54" spans="1:10" ht="39.75" customHeight="1" x14ac:dyDescent="0.2">
      <c r="A54" s="30">
        <v>37</v>
      </c>
      <c r="B54" s="23">
        <v>15</v>
      </c>
      <c r="C54" s="24">
        <v>729</v>
      </c>
      <c r="D54" s="34" t="s">
        <v>96</v>
      </c>
      <c r="E54" s="5" t="s">
        <v>42</v>
      </c>
      <c r="F54" s="1" t="s">
        <v>12</v>
      </c>
      <c r="G54" s="40">
        <v>244197113.31999999</v>
      </c>
      <c r="H54" s="43">
        <v>0</v>
      </c>
      <c r="I54" s="44">
        <f t="shared" ref="I54:I68" si="3">SUM(G54:H54)</f>
        <v>244197113.31999999</v>
      </c>
      <c r="J54" s="81">
        <v>244511968</v>
      </c>
    </row>
    <row r="55" spans="1:10" ht="22.5" x14ac:dyDescent="0.2">
      <c r="A55" s="30">
        <v>38</v>
      </c>
      <c r="B55" s="23"/>
      <c r="C55" s="24"/>
      <c r="D55" s="34" t="s">
        <v>97</v>
      </c>
      <c r="E55" s="5" t="s">
        <v>45</v>
      </c>
      <c r="F55" s="1" t="s">
        <v>12</v>
      </c>
      <c r="G55" s="40">
        <v>0</v>
      </c>
      <c r="H55" s="43">
        <v>0</v>
      </c>
      <c r="I55" s="44">
        <f t="shared" si="3"/>
        <v>0</v>
      </c>
      <c r="J55" s="81">
        <v>0</v>
      </c>
    </row>
    <row r="56" spans="1:10" x14ac:dyDescent="0.2">
      <c r="A56" s="28" t="s">
        <v>56</v>
      </c>
      <c r="B56" s="14"/>
      <c r="C56" s="14"/>
      <c r="D56" s="14"/>
      <c r="E56" s="14"/>
      <c r="F56" s="14"/>
      <c r="G56" s="45"/>
      <c r="H56" s="45"/>
      <c r="I56" s="46"/>
      <c r="J56" s="82"/>
    </row>
    <row r="57" spans="1:10" ht="14.25" x14ac:dyDescent="0.2">
      <c r="A57" s="30">
        <v>39</v>
      </c>
      <c r="B57" s="23">
        <v>3</v>
      </c>
      <c r="C57" s="24">
        <v>120</v>
      </c>
      <c r="D57" s="34" t="s">
        <v>98</v>
      </c>
      <c r="E57" s="1" t="s">
        <v>6</v>
      </c>
      <c r="F57" s="22" t="s">
        <v>7</v>
      </c>
      <c r="G57" s="43">
        <v>0</v>
      </c>
      <c r="H57" s="40">
        <v>23263936.710000001</v>
      </c>
      <c r="I57" s="44">
        <f t="shared" si="3"/>
        <v>23263936.710000001</v>
      </c>
      <c r="J57" s="81">
        <v>0</v>
      </c>
    </row>
    <row r="58" spans="1:10" ht="14.25" x14ac:dyDescent="0.2">
      <c r="A58" s="30">
        <v>40</v>
      </c>
      <c r="B58" s="23">
        <v>3</v>
      </c>
      <c r="C58" s="24">
        <v>138</v>
      </c>
      <c r="D58" s="34" t="s">
        <v>99</v>
      </c>
      <c r="E58" s="1">
        <v>751607</v>
      </c>
      <c r="F58" s="3" t="s">
        <v>5</v>
      </c>
      <c r="G58" s="43">
        <v>0</v>
      </c>
      <c r="H58" s="40">
        <v>190656529.91999999</v>
      </c>
      <c r="I58" s="44">
        <f t="shared" si="3"/>
        <v>190656529.91999999</v>
      </c>
      <c r="J58" s="81">
        <v>0</v>
      </c>
    </row>
    <row r="59" spans="1:10" ht="14.25" x14ac:dyDescent="0.2">
      <c r="A59" s="30">
        <v>41</v>
      </c>
      <c r="B59" s="23">
        <v>3</v>
      </c>
      <c r="C59" s="24">
        <v>163</v>
      </c>
      <c r="D59" s="34" t="s">
        <v>100</v>
      </c>
      <c r="E59" s="1" t="s">
        <v>48</v>
      </c>
      <c r="F59" s="3" t="s">
        <v>12</v>
      </c>
      <c r="G59" s="43">
        <v>0</v>
      </c>
      <c r="H59" s="40">
        <v>45022365.520000003</v>
      </c>
      <c r="I59" s="44">
        <f t="shared" si="3"/>
        <v>45022365.520000003</v>
      </c>
      <c r="J59" s="81">
        <v>0</v>
      </c>
    </row>
    <row r="60" spans="1:10" ht="22.5" x14ac:dyDescent="0.2">
      <c r="A60" s="30">
        <v>42</v>
      </c>
      <c r="B60" s="23">
        <v>3</v>
      </c>
      <c r="C60" s="24">
        <v>166</v>
      </c>
      <c r="D60" s="34" t="s">
        <v>101</v>
      </c>
      <c r="E60" s="5">
        <v>2407</v>
      </c>
      <c r="F60" s="5" t="s">
        <v>35</v>
      </c>
      <c r="G60" s="43">
        <v>0</v>
      </c>
      <c r="H60" s="40">
        <v>6047651.8499999996</v>
      </c>
      <c r="I60" s="44">
        <f t="shared" si="3"/>
        <v>6047651.8499999996</v>
      </c>
      <c r="J60" s="81">
        <v>0</v>
      </c>
    </row>
    <row r="61" spans="1:10" ht="22.5" x14ac:dyDescent="0.2">
      <c r="A61" s="30">
        <v>43</v>
      </c>
      <c r="B61" s="23">
        <v>3</v>
      </c>
      <c r="C61" s="24">
        <v>167</v>
      </c>
      <c r="D61" s="34" t="s">
        <v>102</v>
      </c>
      <c r="E61" s="5">
        <v>3087</v>
      </c>
      <c r="F61" s="1" t="s">
        <v>37</v>
      </c>
      <c r="G61" s="43">
        <v>0</v>
      </c>
      <c r="H61" s="40">
        <v>593072199.5</v>
      </c>
      <c r="I61" s="44">
        <f t="shared" si="3"/>
        <v>593072199.5</v>
      </c>
      <c r="J61" s="81">
        <v>0</v>
      </c>
    </row>
    <row r="62" spans="1:10" ht="22.5" x14ac:dyDescent="0.2">
      <c r="A62" s="30">
        <v>44</v>
      </c>
      <c r="B62" s="23">
        <v>3</v>
      </c>
      <c r="C62" s="24">
        <v>168</v>
      </c>
      <c r="D62" s="34" t="s">
        <v>103</v>
      </c>
      <c r="E62" s="5" t="s">
        <v>41</v>
      </c>
      <c r="F62" s="1" t="s">
        <v>12</v>
      </c>
      <c r="G62" s="43">
        <v>0</v>
      </c>
      <c r="H62" s="40">
        <v>40975368.5</v>
      </c>
      <c r="I62" s="44">
        <f t="shared" si="3"/>
        <v>40975368.5</v>
      </c>
      <c r="J62" s="81">
        <v>0</v>
      </c>
    </row>
    <row r="63" spans="1:10" x14ac:dyDescent="0.2">
      <c r="A63" s="28" t="s">
        <v>57</v>
      </c>
      <c r="B63" s="14"/>
      <c r="C63" s="14"/>
      <c r="D63" s="14"/>
      <c r="E63" s="14"/>
      <c r="F63" s="14"/>
      <c r="G63" s="45"/>
      <c r="H63" s="45"/>
      <c r="I63" s="46"/>
      <c r="J63" s="82"/>
    </row>
    <row r="64" spans="1:10" ht="27" customHeight="1" x14ac:dyDescent="0.2">
      <c r="A64" s="30">
        <v>45</v>
      </c>
      <c r="B64" s="23">
        <v>35</v>
      </c>
      <c r="C64" s="24">
        <v>112</v>
      </c>
      <c r="D64" s="34" t="s">
        <v>104</v>
      </c>
      <c r="E64" s="1" t="s">
        <v>13</v>
      </c>
      <c r="F64" s="3" t="s">
        <v>12</v>
      </c>
      <c r="G64" s="40">
        <v>59229900.549999997</v>
      </c>
      <c r="H64" s="40">
        <v>0</v>
      </c>
      <c r="I64" s="44">
        <f t="shared" si="3"/>
        <v>59229900.549999997</v>
      </c>
      <c r="J64" s="81">
        <v>53300000</v>
      </c>
    </row>
    <row r="65" spans="1:11" x14ac:dyDescent="0.2">
      <c r="A65" s="28" t="s">
        <v>58</v>
      </c>
      <c r="B65" s="14"/>
      <c r="C65" s="14"/>
      <c r="D65" s="14"/>
      <c r="E65" s="14"/>
      <c r="F65" s="14"/>
      <c r="G65" s="45"/>
      <c r="H65" s="45"/>
      <c r="I65" s="46"/>
      <c r="J65" s="82"/>
    </row>
    <row r="66" spans="1:11" ht="27.75" customHeight="1" x14ac:dyDescent="0.2">
      <c r="A66" s="30">
        <v>46</v>
      </c>
      <c r="B66" s="23">
        <v>36</v>
      </c>
      <c r="C66" s="24">
        <v>118</v>
      </c>
      <c r="D66" s="34" t="s">
        <v>105</v>
      </c>
      <c r="E66" s="5">
        <v>10824</v>
      </c>
      <c r="F66" s="1" t="s">
        <v>36</v>
      </c>
      <c r="G66" s="40">
        <v>4966128.7</v>
      </c>
      <c r="H66" s="40">
        <v>0</v>
      </c>
      <c r="I66" s="44">
        <f t="shared" si="3"/>
        <v>4966128.7</v>
      </c>
      <c r="J66" s="81">
        <v>2000000</v>
      </c>
    </row>
    <row r="67" spans="1:11" x14ac:dyDescent="0.2">
      <c r="A67" s="28" t="s">
        <v>59</v>
      </c>
      <c r="B67" s="14"/>
      <c r="C67" s="14"/>
      <c r="D67" s="14"/>
      <c r="E67" s="14"/>
      <c r="F67" s="14"/>
      <c r="G67" s="45"/>
      <c r="H67" s="45"/>
      <c r="I67" s="46"/>
      <c r="J67" s="82"/>
    </row>
    <row r="68" spans="1:11" ht="24" customHeight="1" x14ac:dyDescent="0.2">
      <c r="A68" s="30">
        <v>47</v>
      </c>
      <c r="B68" s="5">
        <v>38</v>
      </c>
      <c r="C68" s="5">
        <v>119</v>
      </c>
      <c r="D68" s="34" t="s">
        <v>106</v>
      </c>
      <c r="E68" s="1" t="s">
        <v>4</v>
      </c>
      <c r="F68" s="2" t="s">
        <v>5</v>
      </c>
      <c r="G68" s="40">
        <v>0</v>
      </c>
      <c r="H68" s="40">
        <v>20958759.760000002</v>
      </c>
      <c r="I68" s="44">
        <f t="shared" si="3"/>
        <v>20958759.760000002</v>
      </c>
      <c r="J68" s="81">
        <v>0</v>
      </c>
    </row>
    <row r="69" spans="1:11" x14ac:dyDescent="0.2">
      <c r="A69" s="11"/>
      <c r="G69" s="55"/>
      <c r="H69" s="55"/>
      <c r="I69" s="55"/>
      <c r="J69" s="83">
        <f>SUM(J6:J68)</f>
        <v>1296715761</v>
      </c>
    </row>
    <row r="70" spans="1:11" x14ac:dyDescent="0.2">
      <c r="A70" s="10"/>
      <c r="K70" s="16"/>
    </row>
    <row r="71" spans="1:11" x14ac:dyDescent="0.2">
      <c r="A71" s="10"/>
    </row>
    <row r="72" spans="1:11" x14ac:dyDescent="0.2">
      <c r="A72" s="10"/>
    </row>
    <row r="73" spans="1:11" x14ac:dyDescent="0.2">
      <c r="A73" s="10"/>
    </row>
    <row r="74" spans="1:11" x14ac:dyDescent="0.2">
      <c r="A74" s="10"/>
    </row>
    <row r="75" spans="1:11" x14ac:dyDescent="0.2">
      <c r="A75" s="10"/>
    </row>
    <row r="76" spans="1:11" x14ac:dyDescent="0.2">
      <c r="A76" s="10"/>
    </row>
    <row r="77" spans="1:11" x14ac:dyDescent="0.2">
      <c r="A77" s="10"/>
    </row>
    <row r="78" spans="1:11" x14ac:dyDescent="0.2">
      <c r="A78" s="10"/>
    </row>
    <row r="79" spans="1:11" x14ac:dyDescent="0.2">
      <c r="A79" s="10"/>
    </row>
    <row r="80" spans="1:11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  <row r="89" spans="1:1" x14ac:dyDescent="0.2">
      <c r="A89" s="10"/>
    </row>
    <row r="90" spans="1:1" x14ac:dyDescent="0.2">
      <c r="A90" s="10"/>
    </row>
    <row r="91" spans="1:1" x14ac:dyDescent="0.2">
      <c r="A91" s="10"/>
    </row>
    <row r="92" spans="1:1" x14ac:dyDescent="0.2">
      <c r="A92" s="10"/>
    </row>
    <row r="93" spans="1:1" x14ac:dyDescent="0.2">
      <c r="A93" s="10"/>
    </row>
    <row r="94" spans="1:1" x14ac:dyDescent="0.2">
      <c r="A94" s="10"/>
    </row>
    <row r="95" spans="1:1" x14ac:dyDescent="0.2">
      <c r="A95" s="10"/>
    </row>
    <row r="96" spans="1:1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  <row r="111" spans="1:1" x14ac:dyDescent="0.2">
      <c r="A111" s="10"/>
    </row>
    <row r="112" spans="1:1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  <row r="134" spans="1:1" x14ac:dyDescent="0.2">
      <c r="A134" s="10"/>
    </row>
    <row r="135" spans="1:1" x14ac:dyDescent="0.2">
      <c r="A135" s="10"/>
    </row>
    <row r="136" spans="1:1" x14ac:dyDescent="0.2">
      <c r="A136" s="10"/>
    </row>
    <row r="137" spans="1:1" x14ac:dyDescent="0.2">
      <c r="A137" s="10"/>
    </row>
    <row r="138" spans="1:1" x14ac:dyDescent="0.2">
      <c r="A138" s="10"/>
    </row>
    <row r="139" spans="1:1" x14ac:dyDescent="0.2">
      <c r="A139" s="10"/>
    </row>
    <row r="140" spans="1:1" x14ac:dyDescent="0.2">
      <c r="A140" s="10"/>
    </row>
    <row r="141" spans="1:1" x14ac:dyDescent="0.2">
      <c r="A141" s="10"/>
    </row>
    <row r="142" spans="1:1" x14ac:dyDescent="0.2">
      <c r="A142" s="10"/>
    </row>
    <row r="143" spans="1:1" x14ac:dyDescent="0.2">
      <c r="A143" s="10"/>
    </row>
    <row r="144" spans="1:1" x14ac:dyDescent="0.2">
      <c r="A144" s="10"/>
    </row>
    <row r="145" spans="1:1" x14ac:dyDescent="0.2">
      <c r="A145" s="10"/>
    </row>
    <row r="146" spans="1:1" x14ac:dyDescent="0.2">
      <c r="A146" s="10"/>
    </row>
    <row r="147" spans="1:1" x14ac:dyDescent="0.2">
      <c r="A147" s="10"/>
    </row>
    <row r="148" spans="1:1" x14ac:dyDescent="0.2">
      <c r="A148" s="10"/>
    </row>
    <row r="149" spans="1:1" x14ac:dyDescent="0.2">
      <c r="A149" s="10"/>
    </row>
    <row r="150" spans="1:1" x14ac:dyDescent="0.2">
      <c r="A150" s="10"/>
    </row>
    <row r="151" spans="1:1" x14ac:dyDescent="0.2">
      <c r="A151" s="10"/>
    </row>
    <row r="152" spans="1:1" x14ac:dyDescent="0.2">
      <c r="A152" s="10"/>
    </row>
    <row r="153" spans="1:1" x14ac:dyDescent="0.2">
      <c r="A153" s="10"/>
    </row>
    <row r="154" spans="1:1" x14ac:dyDescent="0.2">
      <c r="A154" s="10"/>
    </row>
    <row r="155" spans="1:1" x14ac:dyDescent="0.2">
      <c r="A155" s="10"/>
    </row>
    <row r="156" spans="1:1" x14ac:dyDescent="0.2">
      <c r="A156" s="10"/>
    </row>
    <row r="157" spans="1:1" x14ac:dyDescent="0.2">
      <c r="A157" s="10"/>
    </row>
    <row r="158" spans="1:1" x14ac:dyDescent="0.2">
      <c r="A158" s="10"/>
    </row>
    <row r="159" spans="1:1" x14ac:dyDescent="0.2">
      <c r="A159" s="10"/>
    </row>
    <row r="160" spans="1:1" x14ac:dyDescent="0.2">
      <c r="A160" s="10"/>
    </row>
    <row r="161" spans="1:1" x14ac:dyDescent="0.2">
      <c r="A161" s="10"/>
    </row>
    <row r="162" spans="1:1" x14ac:dyDescent="0.2">
      <c r="A162" s="10"/>
    </row>
    <row r="163" spans="1:1" x14ac:dyDescent="0.2">
      <c r="A163" s="10"/>
    </row>
    <row r="164" spans="1:1" x14ac:dyDescent="0.2">
      <c r="A164" s="10"/>
    </row>
    <row r="165" spans="1:1" x14ac:dyDescent="0.2">
      <c r="A165" s="10"/>
    </row>
    <row r="166" spans="1:1" x14ac:dyDescent="0.2">
      <c r="A166" s="10"/>
    </row>
    <row r="167" spans="1:1" x14ac:dyDescent="0.2">
      <c r="A167" s="10"/>
    </row>
    <row r="168" spans="1:1" x14ac:dyDescent="0.2">
      <c r="A168" s="10"/>
    </row>
    <row r="169" spans="1:1" x14ac:dyDescent="0.2">
      <c r="A169" s="10"/>
    </row>
    <row r="170" spans="1:1" x14ac:dyDescent="0.2">
      <c r="A170" s="10"/>
    </row>
    <row r="171" spans="1:1" x14ac:dyDescent="0.2">
      <c r="A171" s="10"/>
    </row>
    <row r="172" spans="1:1" x14ac:dyDescent="0.2">
      <c r="A172" s="10"/>
    </row>
    <row r="173" spans="1:1" x14ac:dyDescent="0.2">
      <c r="A173" s="10"/>
    </row>
    <row r="174" spans="1:1" x14ac:dyDescent="0.2">
      <c r="A174" s="10"/>
    </row>
    <row r="175" spans="1:1" x14ac:dyDescent="0.2">
      <c r="A175" s="10"/>
    </row>
    <row r="176" spans="1:1" x14ac:dyDescent="0.2">
      <c r="A176" s="10"/>
    </row>
    <row r="177" spans="1:1" x14ac:dyDescent="0.2">
      <c r="A177" s="10"/>
    </row>
    <row r="178" spans="1:1" x14ac:dyDescent="0.2">
      <c r="A178" s="10"/>
    </row>
    <row r="179" spans="1:1" x14ac:dyDescent="0.2">
      <c r="A179" s="10"/>
    </row>
    <row r="180" spans="1:1" x14ac:dyDescent="0.2">
      <c r="A180" s="10"/>
    </row>
    <row r="181" spans="1:1" x14ac:dyDescent="0.2">
      <c r="A181" s="10"/>
    </row>
    <row r="182" spans="1:1" x14ac:dyDescent="0.2">
      <c r="A182" s="10"/>
    </row>
    <row r="183" spans="1:1" x14ac:dyDescent="0.2">
      <c r="A183" s="10"/>
    </row>
    <row r="184" spans="1:1" x14ac:dyDescent="0.2">
      <c r="A184" s="10"/>
    </row>
    <row r="185" spans="1:1" x14ac:dyDescent="0.2">
      <c r="A185" s="10"/>
    </row>
    <row r="186" spans="1:1" x14ac:dyDescent="0.2">
      <c r="A186" s="10"/>
    </row>
    <row r="187" spans="1:1" x14ac:dyDescent="0.2">
      <c r="A187" s="10"/>
    </row>
    <row r="188" spans="1:1" x14ac:dyDescent="0.2">
      <c r="A188" s="10"/>
    </row>
    <row r="189" spans="1:1" x14ac:dyDescent="0.2">
      <c r="A189" s="10"/>
    </row>
    <row r="190" spans="1:1" x14ac:dyDescent="0.2">
      <c r="A190" s="10"/>
    </row>
    <row r="191" spans="1:1" x14ac:dyDescent="0.2">
      <c r="A191" s="10"/>
    </row>
    <row r="192" spans="1:1" x14ac:dyDescent="0.2">
      <c r="A192" s="10"/>
    </row>
    <row r="193" spans="1:1" x14ac:dyDescent="0.2">
      <c r="A193" s="10"/>
    </row>
    <row r="194" spans="1:1" x14ac:dyDescent="0.2">
      <c r="A194" s="10"/>
    </row>
    <row r="195" spans="1:1" x14ac:dyDescent="0.2">
      <c r="A195" s="10"/>
    </row>
    <row r="196" spans="1:1" x14ac:dyDescent="0.2">
      <c r="A196" s="10"/>
    </row>
    <row r="197" spans="1:1" x14ac:dyDescent="0.2">
      <c r="A197" s="10"/>
    </row>
    <row r="198" spans="1:1" x14ac:dyDescent="0.2">
      <c r="A198" s="10"/>
    </row>
    <row r="199" spans="1:1" x14ac:dyDescent="0.2">
      <c r="A199" s="10"/>
    </row>
    <row r="200" spans="1:1" x14ac:dyDescent="0.2">
      <c r="A200" s="10"/>
    </row>
    <row r="201" spans="1:1" x14ac:dyDescent="0.2">
      <c r="A201" s="10"/>
    </row>
    <row r="202" spans="1:1" x14ac:dyDescent="0.2">
      <c r="A202" s="10"/>
    </row>
    <row r="203" spans="1:1" x14ac:dyDescent="0.2">
      <c r="A203" s="10"/>
    </row>
    <row r="204" spans="1:1" x14ac:dyDescent="0.2">
      <c r="A204" s="10"/>
    </row>
    <row r="205" spans="1:1" x14ac:dyDescent="0.2">
      <c r="A205" s="10"/>
    </row>
    <row r="206" spans="1:1" x14ac:dyDescent="0.2">
      <c r="A206" s="10"/>
    </row>
    <row r="207" spans="1:1" x14ac:dyDescent="0.2">
      <c r="A207" s="10"/>
    </row>
    <row r="208" spans="1:1" x14ac:dyDescent="0.2">
      <c r="A208" s="10"/>
    </row>
    <row r="209" spans="1:1" x14ac:dyDescent="0.2">
      <c r="A209" s="10"/>
    </row>
    <row r="210" spans="1:1" x14ac:dyDescent="0.2">
      <c r="A210" s="10"/>
    </row>
    <row r="211" spans="1:1" x14ac:dyDescent="0.2">
      <c r="A211" s="10"/>
    </row>
    <row r="212" spans="1:1" x14ac:dyDescent="0.2">
      <c r="A212" s="10"/>
    </row>
    <row r="213" spans="1:1" x14ac:dyDescent="0.2">
      <c r="A213" s="10"/>
    </row>
    <row r="214" spans="1:1" x14ac:dyDescent="0.2">
      <c r="A214" s="10"/>
    </row>
    <row r="215" spans="1:1" x14ac:dyDescent="0.2">
      <c r="A215" s="10"/>
    </row>
    <row r="216" spans="1:1" x14ac:dyDescent="0.2">
      <c r="A216" s="10"/>
    </row>
    <row r="217" spans="1:1" x14ac:dyDescent="0.2">
      <c r="A217" s="10"/>
    </row>
    <row r="218" spans="1:1" x14ac:dyDescent="0.2">
      <c r="A218" s="10"/>
    </row>
    <row r="219" spans="1:1" x14ac:dyDescent="0.2">
      <c r="A219" s="10"/>
    </row>
    <row r="220" spans="1:1" x14ac:dyDescent="0.2">
      <c r="A220" s="10"/>
    </row>
    <row r="221" spans="1:1" x14ac:dyDescent="0.2">
      <c r="A221" s="10"/>
    </row>
    <row r="222" spans="1:1" x14ac:dyDescent="0.2">
      <c r="A222" s="10"/>
    </row>
    <row r="223" spans="1:1" x14ac:dyDescent="0.2">
      <c r="A223" s="10"/>
    </row>
    <row r="224" spans="1:1" x14ac:dyDescent="0.2">
      <c r="A224" s="10"/>
    </row>
    <row r="225" spans="1:1" x14ac:dyDescent="0.2">
      <c r="A225" s="10"/>
    </row>
    <row r="226" spans="1:1" x14ac:dyDescent="0.2">
      <c r="A226" s="10"/>
    </row>
    <row r="227" spans="1:1" x14ac:dyDescent="0.2">
      <c r="A227" s="10"/>
    </row>
    <row r="228" spans="1:1" x14ac:dyDescent="0.2">
      <c r="A228" s="10"/>
    </row>
    <row r="229" spans="1:1" x14ac:dyDescent="0.2">
      <c r="A229" s="10"/>
    </row>
    <row r="230" spans="1:1" x14ac:dyDescent="0.2">
      <c r="A230" s="10"/>
    </row>
    <row r="231" spans="1:1" x14ac:dyDescent="0.2">
      <c r="A231" s="10"/>
    </row>
    <row r="232" spans="1:1" x14ac:dyDescent="0.2">
      <c r="A232" s="10"/>
    </row>
    <row r="233" spans="1:1" x14ac:dyDescent="0.2">
      <c r="A233" s="10"/>
    </row>
    <row r="234" spans="1:1" x14ac:dyDescent="0.2">
      <c r="A234" s="10"/>
    </row>
    <row r="235" spans="1:1" x14ac:dyDescent="0.2">
      <c r="A235" s="10"/>
    </row>
    <row r="236" spans="1:1" x14ac:dyDescent="0.2">
      <c r="A236" s="10"/>
    </row>
    <row r="237" spans="1:1" x14ac:dyDescent="0.2">
      <c r="A237" s="10"/>
    </row>
    <row r="238" spans="1:1" x14ac:dyDescent="0.2">
      <c r="A238" s="10"/>
    </row>
    <row r="239" spans="1:1" x14ac:dyDescent="0.2">
      <c r="A239" s="10"/>
    </row>
    <row r="240" spans="1:1" x14ac:dyDescent="0.2">
      <c r="A240" s="10"/>
    </row>
    <row r="241" spans="1:1" x14ac:dyDescent="0.2">
      <c r="A241" s="10"/>
    </row>
    <row r="242" spans="1:1" x14ac:dyDescent="0.2">
      <c r="A242" s="10"/>
    </row>
    <row r="243" spans="1:1" x14ac:dyDescent="0.2">
      <c r="A243" s="10"/>
    </row>
    <row r="244" spans="1:1" x14ac:dyDescent="0.2">
      <c r="A244" s="10"/>
    </row>
    <row r="245" spans="1:1" x14ac:dyDescent="0.2">
      <c r="A245" s="10"/>
    </row>
    <row r="246" spans="1:1" x14ac:dyDescent="0.2">
      <c r="A246" s="10"/>
    </row>
    <row r="247" spans="1:1" x14ac:dyDescent="0.2">
      <c r="A247" s="10"/>
    </row>
    <row r="248" spans="1:1" x14ac:dyDescent="0.2">
      <c r="A248" s="10"/>
    </row>
    <row r="249" spans="1:1" x14ac:dyDescent="0.2">
      <c r="A249" s="10"/>
    </row>
    <row r="250" spans="1:1" x14ac:dyDescent="0.2">
      <c r="A250" s="10"/>
    </row>
    <row r="251" spans="1:1" x14ac:dyDescent="0.2">
      <c r="A251" s="10"/>
    </row>
    <row r="252" spans="1:1" x14ac:dyDescent="0.2">
      <c r="A252" s="10"/>
    </row>
    <row r="253" spans="1:1" x14ac:dyDescent="0.2">
      <c r="A253" s="10"/>
    </row>
    <row r="254" spans="1:1" x14ac:dyDescent="0.2">
      <c r="A254" s="10"/>
    </row>
    <row r="255" spans="1:1" x14ac:dyDescent="0.2">
      <c r="A255" s="10"/>
    </row>
    <row r="256" spans="1:1" x14ac:dyDescent="0.2">
      <c r="A256" s="10"/>
    </row>
    <row r="257" spans="1:1" x14ac:dyDescent="0.2">
      <c r="A257" s="10"/>
    </row>
    <row r="258" spans="1:1" x14ac:dyDescent="0.2">
      <c r="A258" s="10"/>
    </row>
    <row r="259" spans="1:1" x14ac:dyDescent="0.2">
      <c r="A259" s="10"/>
    </row>
    <row r="260" spans="1:1" x14ac:dyDescent="0.2">
      <c r="A260" s="10"/>
    </row>
    <row r="261" spans="1:1" x14ac:dyDescent="0.2">
      <c r="A261" s="10"/>
    </row>
    <row r="262" spans="1:1" x14ac:dyDescent="0.2">
      <c r="A262" s="10"/>
    </row>
    <row r="263" spans="1:1" x14ac:dyDescent="0.2">
      <c r="A263" s="10"/>
    </row>
    <row r="264" spans="1:1" x14ac:dyDescent="0.2">
      <c r="A264" s="10"/>
    </row>
    <row r="265" spans="1:1" x14ac:dyDescent="0.2">
      <c r="A265" s="10"/>
    </row>
    <row r="266" spans="1:1" x14ac:dyDescent="0.2">
      <c r="A266" s="10"/>
    </row>
    <row r="267" spans="1:1" x14ac:dyDescent="0.2">
      <c r="A267" s="10"/>
    </row>
    <row r="268" spans="1:1" x14ac:dyDescent="0.2">
      <c r="A268" s="10"/>
    </row>
    <row r="269" spans="1:1" x14ac:dyDescent="0.2">
      <c r="A269" s="10"/>
    </row>
    <row r="270" spans="1:1" x14ac:dyDescent="0.2">
      <c r="A270" s="10"/>
    </row>
    <row r="271" spans="1:1" x14ac:dyDescent="0.2">
      <c r="A271" s="10"/>
    </row>
    <row r="272" spans="1:1" x14ac:dyDescent="0.2">
      <c r="A272" s="10"/>
    </row>
    <row r="273" spans="1:1" x14ac:dyDescent="0.2">
      <c r="A273" s="10"/>
    </row>
    <row r="274" spans="1:1" x14ac:dyDescent="0.2">
      <c r="A274" s="10"/>
    </row>
    <row r="275" spans="1:1" x14ac:dyDescent="0.2">
      <c r="A275" s="10"/>
    </row>
    <row r="276" spans="1:1" x14ac:dyDescent="0.2">
      <c r="A276" s="10"/>
    </row>
    <row r="277" spans="1:1" x14ac:dyDescent="0.2">
      <c r="A277" s="10"/>
    </row>
    <row r="278" spans="1:1" x14ac:dyDescent="0.2">
      <c r="A278" s="10"/>
    </row>
    <row r="279" spans="1:1" x14ac:dyDescent="0.2">
      <c r="A279" s="10"/>
    </row>
    <row r="280" spans="1:1" x14ac:dyDescent="0.2">
      <c r="A280" s="10"/>
    </row>
    <row r="281" spans="1:1" x14ac:dyDescent="0.2">
      <c r="A281" s="10"/>
    </row>
    <row r="282" spans="1:1" x14ac:dyDescent="0.2">
      <c r="A282" s="10"/>
    </row>
    <row r="283" spans="1:1" x14ac:dyDescent="0.2">
      <c r="A283" s="10"/>
    </row>
    <row r="284" spans="1:1" x14ac:dyDescent="0.2">
      <c r="A284" s="10"/>
    </row>
    <row r="285" spans="1:1" x14ac:dyDescent="0.2">
      <c r="A285" s="10"/>
    </row>
    <row r="286" spans="1:1" x14ac:dyDescent="0.2">
      <c r="A286" s="10"/>
    </row>
    <row r="287" spans="1:1" x14ac:dyDescent="0.2">
      <c r="A287" s="10"/>
    </row>
    <row r="288" spans="1:1" x14ac:dyDescent="0.2">
      <c r="A288" s="10"/>
    </row>
    <row r="289" spans="1:1" x14ac:dyDescent="0.2">
      <c r="A289" s="10"/>
    </row>
    <row r="290" spans="1:1" x14ac:dyDescent="0.2">
      <c r="A290" s="10"/>
    </row>
    <row r="291" spans="1:1" x14ac:dyDescent="0.2">
      <c r="A291" s="10"/>
    </row>
    <row r="292" spans="1:1" x14ac:dyDescent="0.2">
      <c r="A292" s="10"/>
    </row>
    <row r="293" spans="1:1" x14ac:dyDescent="0.2">
      <c r="A293" s="10"/>
    </row>
    <row r="294" spans="1:1" x14ac:dyDescent="0.2">
      <c r="A294" s="10"/>
    </row>
    <row r="295" spans="1:1" x14ac:dyDescent="0.2">
      <c r="A295" s="10"/>
    </row>
    <row r="296" spans="1:1" x14ac:dyDescent="0.2">
      <c r="A296" s="10"/>
    </row>
    <row r="297" spans="1:1" x14ac:dyDescent="0.2">
      <c r="A297" s="10"/>
    </row>
    <row r="298" spans="1:1" x14ac:dyDescent="0.2">
      <c r="A298" s="10"/>
    </row>
    <row r="299" spans="1:1" x14ac:dyDescent="0.2">
      <c r="A299" s="10"/>
    </row>
    <row r="300" spans="1:1" x14ac:dyDescent="0.2">
      <c r="A300" s="10"/>
    </row>
    <row r="301" spans="1:1" x14ac:dyDescent="0.2">
      <c r="A301" s="10"/>
    </row>
    <row r="302" spans="1:1" x14ac:dyDescent="0.2">
      <c r="A302" s="10"/>
    </row>
    <row r="303" spans="1:1" x14ac:dyDescent="0.2">
      <c r="A303" s="10"/>
    </row>
    <row r="304" spans="1:1" x14ac:dyDescent="0.2">
      <c r="A304" s="10"/>
    </row>
    <row r="305" spans="1:1" x14ac:dyDescent="0.2">
      <c r="A305" s="10"/>
    </row>
    <row r="306" spans="1:1" x14ac:dyDescent="0.2">
      <c r="A306" s="10"/>
    </row>
    <row r="307" spans="1:1" x14ac:dyDescent="0.2">
      <c r="A307" s="10"/>
    </row>
    <row r="308" spans="1:1" x14ac:dyDescent="0.2">
      <c r="A308" s="10"/>
    </row>
    <row r="309" spans="1:1" x14ac:dyDescent="0.2">
      <c r="A309" s="10"/>
    </row>
    <row r="310" spans="1:1" x14ac:dyDescent="0.2">
      <c r="A310" s="10"/>
    </row>
    <row r="311" spans="1:1" x14ac:dyDescent="0.2">
      <c r="A311" s="10"/>
    </row>
    <row r="312" spans="1:1" x14ac:dyDescent="0.2">
      <c r="A312" s="10"/>
    </row>
    <row r="313" spans="1:1" x14ac:dyDescent="0.2">
      <c r="A313" s="10"/>
    </row>
    <row r="314" spans="1:1" x14ac:dyDescent="0.2">
      <c r="A314" s="10"/>
    </row>
    <row r="315" spans="1:1" x14ac:dyDescent="0.2">
      <c r="A315" s="10"/>
    </row>
    <row r="316" spans="1:1" x14ac:dyDescent="0.2">
      <c r="A316" s="10"/>
    </row>
    <row r="317" spans="1:1" x14ac:dyDescent="0.2">
      <c r="A317" s="10"/>
    </row>
    <row r="318" spans="1:1" x14ac:dyDescent="0.2">
      <c r="A318" s="10"/>
    </row>
    <row r="319" spans="1:1" x14ac:dyDescent="0.2">
      <c r="A319" s="10"/>
    </row>
    <row r="320" spans="1:1" x14ac:dyDescent="0.2">
      <c r="A320" s="10"/>
    </row>
    <row r="321" spans="1:1" x14ac:dyDescent="0.2">
      <c r="A321" s="10"/>
    </row>
    <row r="322" spans="1:1" x14ac:dyDescent="0.2">
      <c r="A322" s="10"/>
    </row>
    <row r="323" spans="1:1" x14ac:dyDescent="0.2">
      <c r="A323" s="10"/>
    </row>
    <row r="324" spans="1:1" x14ac:dyDescent="0.2">
      <c r="A324" s="10"/>
    </row>
    <row r="325" spans="1:1" x14ac:dyDescent="0.2">
      <c r="A325" s="10"/>
    </row>
    <row r="326" spans="1:1" x14ac:dyDescent="0.2">
      <c r="A326" s="10"/>
    </row>
    <row r="327" spans="1:1" x14ac:dyDescent="0.2">
      <c r="A327" s="10"/>
    </row>
    <row r="328" spans="1:1" x14ac:dyDescent="0.2">
      <c r="A328" s="10"/>
    </row>
    <row r="329" spans="1:1" x14ac:dyDescent="0.2">
      <c r="A329" s="10"/>
    </row>
    <row r="330" spans="1:1" x14ac:dyDescent="0.2">
      <c r="A330" s="10"/>
    </row>
    <row r="331" spans="1:1" x14ac:dyDescent="0.2">
      <c r="A331" s="10"/>
    </row>
    <row r="332" spans="1:1" x14ac:dyDescent="0.2">
      <c r="A332" s="10"/>
    </row>
    <row r="333" spans="1:1" x14ac:dyDescent="0.2">
      <c r="A333" s="10"/>
    </row>
    <row r="334" spans="1:1" x14ac:dyDescent="0.2">
      <c r="A334" s="10"/>
    </row>
    <row r="335" spans="1:1" x14ac:dyDescent="0.2">
      <c r="A335" s="10"/>
    </row>
    <row r="336" spans="1:1" x14ac:dyDescent="0.2">
      <c r="A336" s="10"/>
    </row>
    <row r="337" spans="1:1" x14ac:dyDescent="0.2">
      <c r="A337" s="10"/>
    </row>
    <row r="338" spans="1:1" x14ac:dyDescent="0.2">
      <c r="A338" s="10"/>
    </row>
    <row r="339" spans="1:1" x14ac:dyDescent="0.2">
      <c r="A339" s="10"/>
    </row>
    <row r="340" spans="1:1" x14ac:dyDescent="0.2">
      <c r="A340" s="10"/>
    </row>
    <row r="341" spans="1:1" x14ac:dyDescent="0.2">
      <c r="A341" s="10"/>
    </row>
    <row r="342" spans="1:1" x14ac:dyDescent="0.2">
      <c r="A342" s="10"/>
    </row>
    <row r="343" spans="1:1" x14ac:dyDescent="0.2">
      <c r="A343" s="10"/>
    </row>
    <row r="344" spans="1:1" x14ac:dyDescent="0.2">
      <c r="A344" s="10"/>
    </row>
    <row r="345" spans="1:1" x14ac:dyDescent="0.2">
      <c r="A345" s="10"/>
    </row>
    <row r="346" spans="1:1" x14ac:dyDescent="0.2">
      <c r="A346" s="10"/>
    </row>
    <row r="347" spans="1:1" x14ac:dyDescent="0.2">
      <c r="A347" s="10"/>
    </row>
    <row r="348" spans="1:1" x14ac:dyDescent="0.2">
      <c r="A348" s="10"/>
    </row>
    <row r="349" spans="1:1" x14ac:dyDescent="0.2">
      <c r="A349" s="10"/>
    </row>
    <row r="350" spans="1:1" x14ac:dyDescent="0.2">
      <c r="A350" s="10"/>
    </row>
    <row r="351" spans="1:1" x14ac:dyDescent="0.2">
      <c r="A351" s="10"/>
    </row>
    <row r="352" spans="1:1" x14ac:dyDescent="0.2">
      <c r="A352" s="10"/>
    </row>
    <row r="353" spans="1:1" x14ac:dyDescent="0.2">
      <c r="A353" s="10"/>
    </row>
    <row r="354" spans="1:1" x14ac:dyDescent="0.2">
      <c r="A354" s="10"/>
    </row>
    <row r="355" spans="1:1" x14ac:dyDescent="0.2">
      <c r="A355" s="10"/>
    </row>
    <row r="356" spans="1:1" x14ac:dyDescent="0.2">
      <c r="A356" s="10"/>
    </row>
    <row r="357" spans="1:1" x14ac:dyDescent="0.2">
      <c r="A357" s="10"/>
    </row>
    <row r="358" spans="1:1" x14ac:dyDescent="0.2">
      <c r="A358" s="10"/>
    </row>
    <row r="359" spans="1:1" x14ac:dyDescent="0.2">
      <c r="A359" s="10"/>
    </row>
    <row r="360" spans="1:1" x14ac:dyDescent="0.2">
      <c r="A360" s="10"/>
    </row>
    <row r="361" spans="1:1" x14ac:dyDescent="0.2">
      <c r="A361" s="10"/>
    </row>
    <row r="362" spans="1:1" x14ac:dyDescent="0.2">
      <c r="A362" s="10"/>
    </row>
    <row r="363" spans="1:1" x14ac:dyDescent="0.2">
      <c r="A363" s="10"/>
    </row>
    <row r="364" spans="1:1" x14ac:dyDescent="0.2">
      <c r="A364" s="10"/>
    </row>
    <row r="365" spans="1:1" x14ac:dyDescent="0.2">
      <c r="A365" s="10"/>
    </row>
    <row r="366" spans="1:1" x14ac:dyDescent="0.2">
      <c r="A366" s="10"/>
    </row>
    <row r="367" spans="1:1" x14ac:dyDescent="0.2">
      <c r="A367" s="10"/>
    </row>
  </sheetData>
  <sortState ref="B47:L50">
    <sortCondition ref="C47:C50"/>
  </sortState>
  <mergeCells count="3">
    <mergeCell ref="A1:I1"/>
    <mergeCell ref="A2:I2"/>
    <mergeCell ref="A3:I3"/>
  </mergeCells>
  <printOptions horizontalCentered="1"/>
  <pageMargins left="0.15748031496062992" right="0.15748031496062992" top="0.43307086614173229" bottom="0.47244094488188981" header="0.15748031496062992" footer="0.51181102362204722"/>
  <pageSetup scale="75" orientation="landscape" r:id="rId1"/>
  <headerFooter>
    <oddFooter>&amp;R&amp;"+,Cursiva"&amp;8&amp;P</oddFooter>
  </headerFooter>
  <ignoredErrors>
    <ignoredError sqref="I57:I62 I41 I39 I37:I38 I43 I25:I26 I27:I30 I19:I20 I64 I66 I54:I55 I51 I68 I48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FIDEICOMISOS 2021</vt:lpstr>
      <vt:lpstr>'FIDEICOMISOS 2021'!Área_de_impresión</vt:lpstr>
      <vt:lpstr>'FIDEICOMISOS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Mercado Guzmán</dc:creator>
  <cp:lastModifiedBy>Paola del Socorro Zapata Aceves</cp:lastModifiedBy>
  <cp:lastPrinted>2020-12-18T21:15:35Z</cp:lastPrinted>
  <dcterms:created xsi:type="dcterms:W3CDTF">2019-12-09T18:11:02Z</dcterms:created>
  <dcterms:modified xsi:type="dcterms:W3CDTF">2020-12-18T21:16:13Z</dcterms:modified>
</cp:coreProperties>
</file>